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\Desktop\"/>
    </mc:Choice>
  </mc:AlternateContent>
  <xr:revisionPtr revIDLastSave="0" documentId="8_{327D3B36-F229-460B-A458-C263E74DB8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K8" i="1" l="1"/>
  <c r="K9" i="1" s="1"/>
  <c r="H8" i="1"/>
  <c r="I8" i="1" s="1"/>
</calcChain>
</file>

<file path=xl/sharedStrings.xml><?xml version="1.0" encoding="utf-8"?>
<sst xmlns="http://schemas.openxmlformats.org/spreadsheetml/2006/main" count="29" uniqueCount="29">
  <si>
    <t>Кол-во</t>
  </si>
  <si>
    <t>Всего сумма</t>
  </si>
  <si>
    <t>Итого</t>
  </si>
  <si>
    <t>ФКУЗ Санаторий им. С.М. Кирова ФСИН России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</si>
  <si>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</si>
  <si>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</si>
  <si>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</si>
  <si>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</si>
  <si>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</si>
  <si>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</si>
  <si>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</si>
  <si>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</si>
  <si>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</si>
  <si>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</si>
  <si>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</si>
  <si>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</si>
  <si>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</si>
  <si>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</si>
  <si>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Наименование</t>
  </si>
  <si>
    <r>
      <rPr>
        <i/>
        <sz val="10"/>
        <rFont val="Times New Roman"/>
        <family val="1"/>
        <charset val="204"/>
      </rPr>
      <t>цi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</si>
  <si>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</si>
  <si>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Минимальная цена</t>
  </si>
  <si>
    <t>Расчет минимальной цены контракта</t>
  </si>
  <si>
    <t xml:space="preserve">Определение и обоснование минимальной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</si>
  <si>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шт</t>
  </si>
  <si>
    <t>45.20.21.219</t>
  </si>
  <si>
    <t>Ремонт автомобиля Hyundai H-1 г/н т900ур 123 (инв.№М0004657)</t>
  </si>
  <si>
    <t xml:space="preserve"> на оказание услуг по ремонту автомобиля Hyundai H-1</t>
  </si>
  <si>
    <t>Цены на  оказание услуг по ремонту автомобиля Hyundai H-1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</si>
</sst>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22" fillId="0" borderId="0" xfId="0" applyFont="1"/>
    <xf numFmtId="4" fontId="19" fillId="0" borderId="10" xfId="0" applyNumberFormat="1" applyFont="1" applyBorder="1" applyAlignment="1">
      <alignment horizontal="center" vertical="distributed" wrapText="1"/>
    </xf>
    <xf numFmtId="4" fontId="19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/>
    <xf numFmtId="4" fontId="23" fillId="0" borderId="0" xfId="0" applyNumberFormat="1" applyFont="1" applyAlignment="1">
      <alignment horizontal="center" vertical="center"/>
    </xf>
    <xf numFmtId="0" fontId="24" fillId="0" borderId="0" xfId="0" applyFont="1"/>
    <xf numFmtId="4" fontId="19" fillId="0" borderId="1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0" fillId="0" borderId="10" xfId="0" applyNumberFormat="1" applyFont="1" applyBorder="1" applyAlignment="1">
      <alignment horizontal="center" vertical="distributed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horizontal="right"/>
    </xf>
    <xf numFmtId="4" fontId="20" fillId="0" borderId="10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24" borderId="17" xfId="0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 wrapText="1"/>
    </xf>
    <xf numFmtId="4" fontId="19" fillId="24" borderId="10" xfId="0" applyNumberFormat="1" applyFont="1" applyFill="1" applyBorder="1" applyAlignment="1">
      <alignment horizontal="center" vertical="center"/>
    </xf>
    <xf numFmtId="4" fontId="19" fillId="24" borderId="1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distributed" wrapText="1"/>
    </xf>
    <xf numFmtId="49" fontId="19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8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left"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309870</xdr:colOff>
      <xdr:row>14</xdr:row>
      <xdr:rowOff>52917</xdr:rowOff>
    </xdr:from>
    <xdr:to>
      <xdr:col>1</xdr:col>
      <xdr:colOff>1300437</xdr:colOff>
      <xdr:row>14</xdr:row>
      <xdr:rowOff>436207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70" y="16340667"/>
          <a:ext cx="1907561" cy="38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423817</xdr:colOff>
      <xdr:row>12</xdr:row>
      <xdr:rowOff>50179</xdr:rowOff>
    </xdr:from>
    <xdr:to>
      <xdr:col>1</xdr:col>
      <xdr:colOff>755172</xdr:colOff>
      <xdr:row>12</xdr:row>
      <xdr:rowOff>370417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17" y="15681762"/>
          <a:ext cx="1248349" cy="320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="93" zoomScaleNormal="93" workbookViewId="0">
      <selection activeCell="I8" sqref="I8"/>
    </sheetView>
  </sheetViews>
  <sheetFormatPr defaultRowHeight="12.75" x14ac:dyDescent="0.2"/>
  <cols>
    <col min="1" max="1" width="13.7109375" customWidth="1"/>
    <col min="2" max="2" width="34.28515625" style="1" customWidth="1"/>
    <col min="3" max="3" width="6.28515625" customWidth="1"/>
    <col min="4" max="4" width="7.28515625" style="11" customWidth="1"/>
    <col min="5" max="5" width="14.7109375" customWidth="1"/>
    <col min="6" max="6" width="14.5703125" customWidth="1"/>
    <col min="7" max="7" width="14.28515625" customWidth="1"/>
    <col min="8" max="8" width="16.42578125" customWidth="1"/>
    <col min="9" max="9" width="13.28515625" customWidth="1"/>
    <col min="10" max="10" width="9.28515625" customWidth="1"/>
    <col min="11" max="11" width="12.7109375" customWidth="1"/>
  </cols>
  <sheetData>
    <row r="1" spans="1:11" s="15" customFormat="1" x14ac:dyDescent="0.2">
      <c r="B1" s="18"/>
      <c r="C1" s="16"/>
      <c r="K1" s="19"/>
    </row>
    <row r="2" spans="1:11" ht="15.75" customHeight="1" x14ac:dyDescent="0.2">
      <c r="A2" s="29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6.5" customHeight="1" x14ac:dyDescent="0.2">
      <c r="A3" s="27" t="s">
        <v>27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5" customHeight="1" x14ac:dyDescent="0.2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6.25" customHeight="1" x14ac:dyDescent="0.2">
      <c r="A5" s="33" t="s">
        <v>11</v>
      </c>
      <c r="B5" s="34" t="s">
        <v>18</v>
      </c>
      <c r="C5" s="33" t="s">
        <v>7</v>
      </c>
      <c r="D5" s="33" t="s">
        <v>0</v>
      </c>
      <c r="E5" s="36" t="s">
        <v>28</v>
      </c>
      <c r="F5" s="37"/>
      <c r="G5" s="37"/>
      <c r="H5" s="37"/>
      <c r="I5" s="37"/>
      <c r="J5" s="37"/>
      <c r="K5" s="38"/>
    </row>
    <row r="6" spans="1:11" ht="24" customHeight="1" x14ac:dyDescent="0.2">
      <c r="A6" s="33"/>
      <c r="B6" s="35"/>
      <c r="C6" s="33"/>
      <c r="D6" s="33"/>
      <c r="E6" s="30" t="s">
        <v>8</v>
      </c>
      <c r="F6" s="30" t="s">
        <v>9</v>
      </c>
      <c r="G6" s="30" t="s">
        <v>10</v>
      </c>
      <c r="H6" s="34" t="s">
        <v>5</v>
      </c>
      <c r="I6" s="34" t="s">
        <v>4</v>
      </c>
      <c r="J6" s="40" t="s">
        <v>2</v>
      </c>
      <c r="K6" s="40"/>
    </row>
    <row r="7" spans="1:11" ht="38.25" customHeight="1" x14ac:dyDescent="0.2">
      <c r="A7" s="34"/>
      <c r="B7" s="35"/>
      <c r="C7" s="34"/>
      <c r="D7" s="34"/>
      <c r="E7" s="32"/>
      <c r="F7" s="31"/>
      <c r="G7" s="31"/>
      <c r="H7" s="39"/>
      <c r="I7" s="39"/>
      <c r="J7" s="5" t="s">
        <v>21</v>
      </c>
      <c r="K7" s="4" t="s">
        <v>1</v>
      </c>
    </row>
    <row r="8" spans="1:11" ht="38.25" customHeight="1" x14ac:dyDescent="0.2">
      <c r="A8" s="21" t="s">
        <v>25</v>
      </c>
      <c r="B8" s="22" t="s">
        <v>26</v>
      </c>
      <c r="C8" s="23" t="s">
        <v>24</v>
      </c>
      <c r="D8" s="24">
        <v>1</v>
      </c>
      <c r="E8" s="25">
        <v>20500</v>
      </c>
      <c r="F8" s="26">
        <v>20000</v>
      </c>
      <c r="G8" s="26">
        <v>21500</v>
      </c>
      <c r="H8" s="9">
        <f t="shared" ref="H8" si="0">STDEV(E8,F8,G8)</f>
        <v>763.76261582597328</v>
      </c>
      <c r="I8" s="2">
        <f t="shared" ref="I8" si="1">H8/AVERAGE(E8,F8,G8)*100</f>
        <v>3.6956255604482577</v>
      </c>
      <c r="J8" s="20">
        <v>20000</v>
      </c>
      <c r="K8" s="3">
        <f t="shared" ref="K8" si="2">D8*J8</f>
        <v>20000</v>
      </c>
    </row>
    <row r="9" spans="1:11" x14ac:dyDescent="0.2">
      <c r="A9" s="45" t="s">
        <v>6</v>
      </c>
      <c r="B9" s="46"/>
      <c r="C9" s="46"/>
      <c r="D9" s="46"/>
      <c r="E9" s="46"/>
      <c r="F9" s="46"/>
      <c r="G9" s="46"/>
      <c r="H9" s="46"/>
      <c r="I9" s="46"/>
      <c r="J9" s="47"/>
      <c r="K9" s="12">
        <f>SUM(K8:K8)</f>
        <v>20000</v>
      </c>
    </row>
    <row r="10" spans="1:11" ht="52.5" customHeight="1" x14ac:dyDescent="0.2">
      <c r="A10" s="44" t="s">
        <v>23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x14ac:dyDescent="0.2">
      <c r="A11" s="43" t="s">
        <v>12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">
      <c r="A12" s="42" t="s">
        <v>13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ht="34.5" customHeight="1" x14ac:dyDescent="0.2">
      <c r="A13" s="50"/>
      <c r="B13" s="50"/>
      <c r="C13" s="15"/>
      <c r="D13" s="16"/>
      <c r="E13" s="17"/>
      <c r="F13" s="15"/>
      <c r="G13" s="15"/>
      <c r="H13" s="15"/>
      <c r="I13" s="15"/>
      <c r="J13" s="15"/>
      <c r="K13" s="15"/>
    </row>
    <row r="14" spans="1:11" x14ac:dyDescent="0.2">
      <c r="A14" s="50" t="s">
        <v>15</v>
      </c>
      <c r="B14" s="50"/>
      <c r="C14" s="15"/>
      <c r="D14" s="16"/>
      <c r="E14" s="17"/>
      <c r="F14" s="15"/>
      <c r="G14" s="15"/>
      <c r="H14" s="15"/>
      <c r="I14" s="15"/>
      <c r="J14" s="15"/>
      <c r="K14" s="15"/>
    </row>
    <row r="15" spans="1:11" ht="37.5" customHeight="1" x14ac:dyDescent="0.2">
      <c r="A15" s="50"/>
      <c r="B15" s="50"/>
      <c r="C15" s="51" t="s">
        <v>16</v>
      </c>
      <c r="D15" s="51"/>
      <c r="E15" s="51"/>
      <c r="F15" s="51"/>
      <c r="G15" s="51"/>
      <c r="H15" s="51"/>
      <c r="I15" s="51"/>
      <c r="J15" s="51"/>
      <c r="K15" s="51"/>
    </row>
    <row r="16" spans="1:11" x14ac:dyDescent="0.2">
      <c r="A16" s="15"/>
      <c r="B16" s="48" t="s">
        <v>19</v>
      </c>
      <c r="C16" s="48"/>
      <c r="D16" s="48"/>
      <c r="E16" s="48"/>
      <c r="F16" s="14"/>
      <c r="G16" s="15"/>
      <c r="H16" s="15"/>
      <c r="I16" s="15"/>
      <c r="J16" s="15"/>
      <c r="K16" s="15"/>
    </row>
    <row r="17" spans="1:11" x14ac:dyDescent="0.2">
      <c r="A17" s="49" t="s">
        <v>17</v>
      </c>
      <c r="B17" s="49"/>
      <c r="C17" s="49"/>
      <c r="D17" s="49"/>
      <c r="E17" s="49"/>
      <c r="F17" s="49"/>
      <c r="G17" s="14"/>
      <c r="H17" s="14"/>
      <c r="I17" s="15"/>
      <c r="J17" s="15"/>
      <c r="K17" s="15"/>
    </row>
    <row r="18" spans="1:11" x14ac:dyDescent="0.2">
      <c r="A18" s="49" t="s">
        <v>20</v>
      </c>
      <c r="B18" s="49"/>
      <c r="C18" s="49"/>
      <c r="D18" s="49"/>
      <c r="E18" s="49"/>
      <c r="F18" s="49"/>
      <c r="G18" s="14"/>
      <c r="H18" s="14"/>
      <c r="I18" s="15"/>
      <c r="J18" s="15"/>
      <c r="K18" s="15"/>
    </row>
    <row r="19" spans="1:11" ht="18.75" customHeight="1" x14ac:dyDescent="0.2">
      <c r="A19" s="41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">
      <c r="A20" s="13"/>
      <c r="B20" s="13"/>
      <c r="C20" s="13"/>
      <c r="D20" s="13"/>
      <c r="E20" s="13"/>
      <c r="F20" s="14"/>
      <c r="G20" s="14"/>
      <c r="H20" s="15"/>
      <c r="I20" s="15"/>
      <c r="J20" s="15"/>
    </row>
    <row r="21" spans="1:11" ht="15" x14ac:dyDescent="0.25">
      <c r="A21" s="6"/>
      <c r="B21" s="8"/>
      <c r="C21" s="6"/>
      <c r="D21" s="10"/>
      <c r="E21" s="7"/>
      <c r="F21" s="6"/>
      <c r="G21" s="6"/>
      <c r="H21" s="6"/>
      <c r="I21" s="6"/>
      <c r="J21" s="6"/>
      <c r="K21" s="6"/>
    </row>
  </sheetData>
  <mergeCells count="26">
    <mergeCell ref="A19:K19"/>
    <mergeCell ref="A12:K12"/>
    <mergeCell ref="A11:K11"/>
    <mergeCell ref="A10:K10"/>
    <mergeCell ref="A9:J9"/>
    <mergeCell ref="B16:E16"/>
    <mergeCell ref="A17:F17"/>
    <mergeCell ref="A18:F18"/>
    <mergeCell ref="A13:B13"/>
    <mergeCell ref="A14:B14"/>
    <mergeCell ref="A15:B15"/>
    <mergeCell ref="C15:K15"/>
    <mergeCell ref="A3:K3"/>
    <mergeCell ref="A4:K4"/>
    <mergeCell ref="A2:K2"/>
    <mergeCell ref="F6:F7"/>
    <mergeCell ref="E6:E7"/>
    <mergeCell ref="A5:A7"/>
    <mergeCell ref="B5:B7"/>
    <mergeCell ref="C5:C7"/>
    <mergeCell ref="D5:D7"/>
    <mergeCell ref="E5:K5"/>
    <mergeCell ref="H6:H7"/>
    <mergeCell ref="J6:K6"/>
    <mergeCell ref="G6:G7"/>
    <mergeCell ref="I6:I7"/>
  </mergeCells>
  <phoneticPr fontId="21" type="noConversion"/>
  <pageMargins left="0.19685039370078741" right="0" top="0.51181102362204722" bottom="0.35433070866141736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0</cp:lastModifiedBy>
  <cp:lastPrinted>2026-04-03T07:24:07Z</cp:lastPrinted>
  <dcterms:created xsi:type="dcterms:W3CDTF">2015-09-20T10:30:07Z</dcterms:created>
  <dcterms:modified xsi:type="dcterms:W3CDTF">2026-08-10T13:06:13Z</dcterms:modified>
</cp:coreProperties>
</file>