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'1'!$A$1:$K$15</definedName>
  </definedNames>
  <calcPr calcId="145621" refMode="R1C1"/>
</workbook>
</file>

<file path=xl/calcChain.xml><?xml version="1.0" encoding="utf-8"?>
<calcChain xmlns="http://schemas.openxmlformats.org/spreadsheetml/2006/main">
  <c r="F9" i="5" l="1"/>
  <c r="K9" i="5" s="1"/>
  <c r="F10" i="5"/>
  <c r="K10" i="5" s="1"/>
  <c r="F11" i="5"/>
  <c r="K11" i="5" s="1"/>
  <c r="F12" i="5"/>
  <c r="K12" i="5" s="1"/>
  <c r="G9" i="5" l="1"/>
  <c r="H9" i="5" s="1"/>
  <c r="I9" i="5" s="1"/>
  <c r="G12" i="5"/>
  <c r="H12" i="5" s="1"/>
  <c r="I12" i="5" s="1"/>
  <c r="G11" i="5"/>
  <c r="H11" i="5" s="1"/>
  <c r="I11" i="5" s="1"/>
  <c r="G10" i="5"/>
  <c r="H10" i="5" s="1"/>
  <c r="I10" i="5" s="1"/>
  <c r="F8" i="5"/>
  <c r="G8" i="5" s="1"/>
  <c r="H8" i="5" s="1"/>
  <c r="I8" i="5" s="1"/>
  <c r="K8" i="5" l="1"/>
  <c r="K13" i="5" s="1"/>
  <c r="K53" i="5" l="1"/>
  <c r="K49" i="5"/>
  <c r="K48" i="5"/>
  <c r="K47" i="5"/>
  <c r="K50" i="5" l="1"/>
  <c r="E46" i="5" l="1"/>
</calcChain>
</file>

<file path=xl/sharedStrings.xml><?xml version="1.0" encoding="utf-8"?>
<sst xmlns="http://schemas.openxmlformats.org/spreadsheetml/2006/main" count="22" uniqueCount="22">
  <si>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</si>
  <si>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</si>
  <si>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</si>
  <si>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</si>
  <si>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</si>
  <si>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</si>
  <si>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</si>
  <si>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</si>
  <si>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</si>
  <si>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</si>
  <si>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</si>
  <si>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</si>
  <si>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</si>
  <si>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</si>
  <si>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</si>
  <si>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</si>
  <si>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</si>
  <si>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Измеритель коэффициента сцепления портативный ИКСп-2У</t>
  </si>
  <si>
    <t>Коронка алмазная сегментная 108-450-3хМ10</t>
  </si>
  <si>
    <t>Измерительная рулетка RGK R-50</t>
  </si>
  <si>
    <t>Ареометр для грунта 995-1030</t>
  </si>
  <si>
    <t>RGK Q8 Дорожный курвиметр механический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</si>
</sst>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view="pageBreakPreview" zoomScale="110" zoomScaleNormal="100" zoomScaleSheetLayoutView="110" workbookViewId="0">
      <selection activeCell="D12" sqref="D12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6" t="s">
        <v>1</v>
      </c>
      <c r="B5" s="36" t="s">
        <v>3</v>
      </c>
      <c r="C5" s="37" t="s">
        <v>5</v>
      </c>
      <c r="D5" s="37"/>
      <c r="E5" s="37"/>
      <c r="F5" s="37" t="s">
        <v>6</v>
      </c>
      <c r="G5" s="37"/>
      <c r="H5" s="37"/>
      <c r="I5" s="37"/>
      <c r="J5" s="38" t="s">
        <v>4</v>
      </c>
      <c r="K5" s="38" t="s">
        <v>10</v>
      </c>
    </row>
    <row r="6" spans="1:21" s="3" customFormat="1" ht="60" customHeight="1" x14ac:dyDescent="0.25">
      <c r="A6" s="36"/>
      <c r="B6" s="36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8"/>
      <c r="K6" s="38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25.5" customHeight="1" x14ac:dyDescent="0.25">
      <c r="A8" s="11">
        <v>1</v>
      </c>
      <c r="B8" s="39" t="s">
        <v>17</v>
      </c>
      <c r="C8" s="32">
        <v>290000</v>
      </c>
      <c r="D8" s="32">
        <v>295800</v>
      </c>
      <c r="E8" s="32">
        <v>300200</v>
      </c>
      <c r="F8" s="12">
        <f t="shared" ref="F8:F12" si="0">AVERAGE(C8:E8)</f>
        <v>295333.33333333331</v>
      </c>
      <c r="G8" s="12">
        <f>((C8-F8)^2)+((D8-F8)^2)+((E8-F8)^2)</f>
        <v>52346666.666666672</v>
      </c>
      <c r="H8" s="12">
        <f>SQRT(G8/2)</f>
        <v>5115.9880114532461</v>
      </c>
      <c r="I8" s="13">
        <f t="shared" ref="I8:I12" si="1">H8/F8*100</f>
        <v>1.7322758503792031</v>
      </c>
      <c r="J8" s="33">
        <v>1</v>
      </c>
      <c r="K8" s="13">
        <f t="shared" ref="K8:K12" si="2">J8*F8</f>
        <v>295333.33333333331</v>
      </c>
    </row>
    <row r="9" spans="1:21" s="2" customFormat="1" ht="27.75" customHeight="1" x14ac:dyDescent="0.25">
      <c r="A9" s="11">
        <v>2</v>
      </c>
      <c r="B9" s="39" t="s">
        <v>18</v>
      </c>
      <c r="C9" s="32">
        <v>14500</v>
      </c>
      <c r="D9" s="32">
        <v>14790</v>
      </c>
      <c r="E9" s="32">
        <v>18210</v>
      </c>
      <c r="F9" s="12">
        <f t="shared" si="0"/>
        <v>15833.333333333334</v>
      </c>
      <c r="G9" s="12">
        <f t="shared" ref="G9:G12" si="3">((C9-F9)^2)+((D9-F9)^2)+((E9-F9)^2)</f>
        <v>8514866.666666666</v>
      </c>
      <c r="H9" s="12">
        <f t="shared" ref="H9:H12" si="4">SQRT(G9/2)</f>
        <v>2063.3548733393714</v>
      </c>
      <c r="I9" s="13">
        <f t="shared" si="1"/>
        <v>13.031714989511819</v>
      </c>
      <c r="J9" s="33">
        <v>4</v>
      </c>
      <c r="K9" s="13">
        <f t="shared" si="2"/>
        <v>63333.333333333336</v>
      </c>
    </row>
    <row r="10" spans="1:21" s="2" customFormat="1" ht="28.5" customHeight="1" x14ac:dyDescent="0.25">
      <c r="A10" s="11">
        <v>3</v>
      </c>
      <c r="B10" s="39" t="s">
        <v>19</v>
      </c>
      <c r="C10" s="32">
        <v>7000</v>
      </c>
      <c r="D10" s="32">
        <v>7140</v>
      </c>
      <c r="E10" s="32">
        <v>7860</v>
      </c>
      <c r="F10" s="12">
        <f t="shared" si="0"/>
        <v>7333.333333333333</v>
      </c>
      <c r="G10" s="12">
        <f t="shared" si="3"/>
        <v>425866.66666666663</v>
      </c>
      <c r="H10" s="12">
        <f t="shared" si="4"/>
        <v>461.44699948459231</v>
      </c>
      <c r="I10" s="13">
        <f t="shared" si="1"/>
        <v>6.2924590838808037</v>
      </c>
      <c r="J10" s="33">
        <v>2</v>
      </c>
      <c r="K10" s="13">
        <f t="shared" si="2"/>
        <v>14666.666666666666</v>
      </c>
    </row>
    <row r="11" spans="1:21" s="2" customFormat="1" ht="28.5" customHeight="1" x14ac:dyDescent="0.25">
      <c r="A11" s="11">
        <v>4</v>
      </c>
      <c r="B11" s="39" t="s">
        <v>20</v>
      </c>
      <c r="C11" s="32">
        <v>12000</v>
      </c>
      <c r="D11" s="32">
        <v>12240</v>
      </c>
      <c r="E11" s="32">
        <v>13760</v>
      </c>
      <c r="F11" s="12">
        <f t="shared" si="0"/>
        <v>12666.666666666666</v>
      </c>
      <c r="G11" s="12">
        <f t="shared" si="3"/>
        <v>1821866.6666666667</v>
      </c>
      <c r="H11" s="12">
        <f t="shared" si="4"/>
        <v>954.42827563590834</v>
      </c>
      <c r="I11" s="13">
        <f t="shared" si="1"/>
        <v>7.5349600708098023</v>
      </c>
      <c r="J11" s="33">
        <v>1</v>
      </c>
      <c r="K11" s="13">
        <f t="shared" si="2"/>
        <v>12666.666666666666</v>
      </c>
    </row>
    <row r="12" spans="1:21" s="2" customFormat="1" ht="28.5" customHeight="1" x14ac:dyDescent="0.25">
      <c r="A12" s="11">
        <v>5</v>
      </c>
      <c r="B12" s="39" t="s">
        <v>21</v>
      </c>
      <c r="C12" s="32">
        <v>12000</v>
      </c>
      <c r="D12" s="32">
        <v>12240</v>
      </c>
      <c r="E12" s="32">
        <v>13760</v>
      </c>
      <c r="F12" s="12">
        <f t="shared" si="0"/>
        <v>12666.666666666666</v>
      </c>
      <c r="G12" s="12">
        <f t="shared" si="3"/>
        <v>1821866.6666666667</v>
      </c>
      <c r="H12" s="12">
        <f t="shared" si="4"/>
        <v>954.42827563590834</v>
      </c>
      <c r="I12" s="13">
        <f t="shared" si="1"/>
        <v>7.5349600708098023</v>
      </c>
      <c r="J12" s="33">
        <v>1</v>
      </c>
      <c r="K12" s="13">
        <f t="shared" si="2"/>
        <v>12666.666666666666</v>
      </c>
    </row>
    <row r="13" spans="1:21" ht="18" customHeight="1" x14ac:dyDescent="0.25">
      <c r="A13" s="14"/>
      <c r="B13" s="30"/>
      <c r="C13" s="31"/>
      <c r="D13" s="31"/>
      <c r="E13" s="31"/>
      <c r="F13" s="15"/>
      <c r="G13" s="15"/>
      <c r="H13" s="15"/>
      <c r="I13" s="15"/>
      <c r="J13" s="23" t="s">
        <v>2</v>
      </c>
      <c r="K13" s="24">
        <f>SUM(K8:K12)</f>
        <v>398666.66666666669</v>
      </c>
      <c r="U13" s="5"/>
    </row>
    <row r="14" spans="1:21" s="25" customFormat="1" ht="17.25" customHeight="1" x14ac:dyDescent="0.25"/>
    <row r="15" spans="1:21" s="25" customFormat="1" ht="17.25" customHeight="1" x14ac:dyDescent="0.25">
      <c r="B15" s="25" t="s">
        <v>16</v>
      </c>
      <c r="J15" s="26"/>
      <c r="K15" s="26"/>
    </row>
    <row r="16" spans="1:21" s="25" customFormat="1" ht="17.25" customHeight="1" x14ac:dyDescent="0.25">
      <c r="L16" s="27"/>
    </row>
    <row r="17" spans="1:21" s="25" customFormat="1" ht="17.25" customHeight="1" x14ac:dyDescent="0.25">
      <c r="J17" s="26"/>
      <c r="K17" s="26"/>
    </row>
    <row r="18" spans="1:21" ht="18" customHeight="1" x14ac:dyDescent="0.25">
      <c r="A18" s="22"/>
      <c r="B18" s="22"/>
      <c r="C18" s="22"/>
      <c r="D18" s="34"/>
      <c r="E18" s="34"/>
      <c r="F18" s="34"/>
      <c r="G18" s="15"/>
      <c r="H18" s="15"/>
      <c r="I18" s="15"/>
      <c r="J18" s="20"/>
      <c r="K18" s="21"/>
      <c r="U18" s="5"/>
    </row>
    <row r="19" spans="1:21" ht="18" customHeight="1" x14ac:dyDescent="0.25">
      <c r="A19" s="22"/>
      <c r="B19" s="22"/>
      <c r="C19" s="22"/>
      <c r="D19" s="34"/>
      <c r="E19" s="34"/>
      <c r="F19" s="34"/>
      <c r="G19" s="15"/>
      <c r="H19" s="15"/>
      <c r="I19" s="15"/>
      <c r="J19" s="20"/>
      <c r="K19" s="21"/>
      <c r="U19" s="5"/>
    </row>
    <row r="20" spans="1:21" ht="18" customHeight="1" x14ac:dyDescent="0.25">
      <c r="A20" s="22"/>
      <c r="B20" s="22"/>
      <c r="C20" s="22"/>
      <c r="D20" s="34"/>
      <c r="E20" s="34"/>
      <c r="F20" s="34"/>
      <c r="G20" s="15"/>
      <c r="H20" s="15"/>
      <c r="I20" s="15"/>
      <c r="J20" s="20"/>
      <c r="K20" s="21"/>
      <c r="U20" s="5"/>
    </row>
    <row r="21" spans="1:21" ht="18" customHeight="1" x14ac:dyDescent="0.25">
      <c r="A21" s="22"/>
      <c r="B21" s="22"/>
      <c r="C21" s="22"/>
      <c r="D21" s="34"/>
      <c r="E21" s="34"/>
      <c r="F21" s="34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0"/>
      <c r="K35" s="21"/>
      <c r="U35" s="5"/>
    </row>
    <row r="36" spans="1:21" ht="18" customHeight="1" x14ac:dyDescent="0.25">
      <c r="A36" s="14"/>
      <c r="B36" s="14"/>
      <c r="C36" s="15"/>
      <c r="D36" s="16"/>
      <c r="E36" s="16"/>
      <c r="F36" s="15"/>
      <c r="G36" s="15"/>
      <c r="H36" s="15"/>
      <c r="I36" s="15"/>
      <c r="J36" s="20"/>
      <c r="K36" s="21"/>
      <c r="U36" s="5"/>
    </row>
    <row r="37" spans="1:21" ht="18" customHeight="1" x14ac:dyDescent="0.25">
      <c r="A37" s="14"/>
      <c r="B37" s="14"/>
      <c r="C37" s="15"/>
      <c r="D37" s="16"/>
      <c r="E37" s="16"/>
      <c r="F37" s="15"/>
      <c r="G37" s="15"/>
      <c r="H37" s="15"/>
      <c r="I37" s="15"/>
      <c r="J37" s="20"/>
      <c r="K37" s="21"/>
      <c r="U37" s="5"/>
    </row>
    <row r="38" spans="1:21" ht="18" customHeight="1" x14ac:dyDescent="0.25">
      <c r="A38" s="14"/>
      <c r="B38" s="14"/>
      <c r="C38" s="15"/>
      <c r="D38" s="16"/>
      <c r="E38" s="16"/>
      <c r="F38" s="15"/>
      <c r="G38" s="15"/>
      <c r="H38" s="15"/>
      <c r="I38" s="15"/>
      <c r="J38" s="20"/>
      <c r="K38" s="21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19"/>
      <c r="J39" s="20"/>
      <c r="K39" s="21"/>
      <c r="U39" s="5"/>
    </row>
    <row r="40" spans="1:21" ht="15" customHeight="1" x14ac:dyDescent="0.25">
      <c r="A40" s="14"/>
      <c r="B40" s="14"/>
      <c r="C40" s="15"/>
      <c r="D40" s="16"/>
      <c r="E40" s="16"/>
      <c r="F40" s="15"/>
      <c r="G40" s="15"/>
      <c r="H40" s="15"/>
      <c r="I40" s="19"/>
      <c r="J40" s="20"/>
      <c r="K40" s="21"/>
      <c r="U40" s="5"/>
    </row>
    <row r="41" spans="1:21" ht="15" customHeight="1" x14ac:dyDescent="0.25">
      <c r="A41" s="14"/>
      <c r="B41" s="14"/>
      <c r="C41" s="15"/>
      <c r="D41" s="16"/>
      <c r="E41" s="16"/>
      <c r="F41" s="15"/>
      <c r="G41" s="15"/>
      <c r="H41" s="15"/>
      <c r="I41" s="19"/>
      <c r="J41" s="20"/>
      <c r="K41" s="21"/>
      <c r="U41" s="5"/>
    </row>
    <row r="42" spans="1:21" ht="15" customHeight="1" x14ac:dyDescent="0.25">
      <c r="A42" s="14"/>
      <c r="B42" s="14"/>
      <c r="C42" s="15"/>
      <c r="D42" s="16"/>
      <c r="E42" s="16"/>
      <c r="F42" s="15"/>
      <c r="G42" s="15"/>
      <c r="H42" s="15"/>
      <c r="I42" s="19"/>
      <c r="J42" s="20"/>
      <c r="K42" s="21"/>
      <c r="U42" s="5"/>
    </row>
    <row r="43" spans="1:21" x14ac:dyDescent="0.25">
      <c r="U43" s="5"/>
    </row>
    <row r="44" spans="1:21" ht="15" hidden="1" customHeight="1" x14ac:dyDescent="0.25">
      <c r="L44" s="5">
        <v>4210794.8099999996</v>
      </c>
    </row>
    <row r="45" spans="1:21" ht="15" hidden="1" customHeight="1" x14ac:dyDescent="0.25">
      <c r="K45" s="4"/>
    </row>
    <row r="46" spans="1:21" ht="15" hidden="1" customHeight="1" x14ac:dyDescent="0.25">
      <c r="C46" s="5"/>
      <c r="E46" s="4">
        <f>K42-K50</f>
        <v>-4210794.8099999996</v>
      </c>
      <c r="F46" s="4"/>
      <c r="G46" s="4"/>
      <c r="H46" s="4"/>
    </row>
    <row r="47" spans="1:21" ht="15" hidden="1" customHeight="1" x14ac:dyDescent="0.25">
      <c r="K47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8" spans="1:21" ht="15" hidden="1" customHeight="1" x14ac:dyDescent="0.25">
      <c r="K48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9" spans="9:13" ht="15" hidden="1" customHeight="1" x14ac:dyDescent="0.25">
      <c r="K49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50" spans="9:13" ht="15.75" hidden="1" customHeight="1" x14ac:dyDescent="0.25">
      <c r="K50" s="5">
        <f>ROUND((AVERAGE(K47:K49)),2)</f>
        <v>4210794.8099999996</v>
      </c>
    </row>
    <row r="51" spans="9:13" ht="15.75" hidden="1" customHeight="1" x14ac:dyDescent="0.25"/>
    <row r="52" spans="9:13" ht="15" hidden="1" customHeight="1" x14ac:dyDescent="0.25"/>
    <row r="53" spans="9:13" ht="15" hidden="1" customHeight="1" x14ac:dyDescent="0.25">
      <c r="K53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4" spans="9:13" ht="15" hidden="1" customHeight="1" x14ac:dyDescent="0.25"/>
    <row r="55" spans="9:13" x14ac:dyDescent="0.25">
      <c r="K55" s="5"/>
    </row>
    <row r="56" spans="9:13" ht="17.25" customHeight="1" x14ac:dyDescent="0.25">
      <c r="K56" s="4"/>
    </row>
    <row r="57" spans="9:13" ht="17.25" customHeight="1" x14ac:dyDescent="0.25">
      <c r="I57" s="4"/>
    </row>
    <row r="58" spans="9:13" ht="17.25" customHeight="1" x14ac:dyDescent="0.25">
      <c r="K58" s="4"/>
      <c r="M58" s="5"/>
    </row>
    <row r="59" spans="9:13" ht="17.25" customHeight="1" x14ac:dyDescent="0.25">
      <c r="I59" s="4"/>
    </row>
    <row r="60" spans="9:13" ht="17.25" customHeight="1" x14ac:dyDescent="0.25"/>
    <row r="61" spans="9:13" ht="17.25" customHeight="1" x14ac:dyDescent="0.25"/>
    <row r="62" spans="9:13" ht="17.25" customHeight="1" x14ac:dyDescent="0.25"/>
    <row r="63" spans="9:13" ht="17.25" customHeight="1" x14ac:dyDescent="0.25"/>
  </sheetData>
  <mergeCells count="12">
    <mergeCell ref="D20:F20"/>
    <mergeCell ref="D21:F21"/>
    <mergeCell ref="D18:F18"/>
    <mergeCell ref="D19:F19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2026-06-04T04:56:24Z</dcterms:modified>
</cp:coreProperties>
</file>