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Y:\ОЭФБУ\1. Государственные контракты\1.Государственные контракты\Закупки 2026\п. 4\242\КАРТРИДЖИ № 4\"/>
    </mc:Choice>
  </mc:AlternateContent>
  <bookViews>
    <workbookView xWindow="0" yWindow="0" windowWidth="10812" windowHeight="5376" tabRatio="500"/>
  </bookViews>
  <sheets>
    <sheet name="Общее" sheetId="1" r:id="rId1"/>
  </sheets>
  <definedNames>
    <definedName name="_xlnm_Print_Area" localSheetId="0">Общее!$A$7:$L$33</definedName>
    <definedName name="OLE_LINK1" localSheetId="0">Общее!$A$21</definedName>
    <definedName name="_xlnm.Print_Titles" localSheetId="0">Общее!$24:$24</definedName>
    <definedName name="_xlnm.Print_Area" localSheetId="0">Общее!$A$1:$L$35</definedName>
  </definedNames>
  <calcPr calcId="162913"/>
</workbook>
</file>

<file path=xl/calcChain.xml><?xml version="1.0" encoding="utf-8"?>
<calcChain xmlns="http://schemas.openxmlformats.org/spreadsheetml/2006/main">
  <c r="L27" i="1" l="1"/>
  <c r="I25" i="1"/>
  <c r="L25" i="1" s="1"/>
  <c r="I26" i="1" l="1"/>
  <c r="I27" i="1"/>
</calcChain>
</file>

<file path=xl/sharedStrings.xml><?xml version="1.0" encoding="utf-8"?>
<sst xmlns="http://schemas.openxmlformats.org/spreadsheetml/2006/main" count="58" uniqueCount="53">
  <si>
    <r>
      <rPr>
        <b/>
        <sz val="14"/>
        <rFont val="Times New Roman"/>
        <charset val="1"/>
      </rPr>
      <t xml:space="preserve">Обоснование начальной (максимальной) цены контракта
</t>
    </r>
    <r>
      <rPr>
        <b/>
        <sz val="11"/>
        <rFont val="Times New Roman"/>
        <charset val="1"/>
      </rPr>
      <t>при невозможности применения метода сопоставимых рыночных цен (анализа рынка) с соблюдением особенности определения НМЦК, установленной абзацем вторым подпункта «в» пункта 7 постановления Правительства Российской Федерации от 23.12.2024 № 1875 «О мерах по предоставлению национального режима при осуществлении закупок товаров, работ, услуг для обеспечения государственных и муниципальных нужд, закупок товаров, работ, услуг отдельными видами юридических лиц»</t>
    </r>
  </si>
  <si>
    <t xml:space="preserve">(указывается предмет контракта) </t>
  </si>
  <si>
    <r>
      <rPr>
        <sz val="12"/>
        <color rgb="FF000000"/>
        <rFont val="Times New Roman"/>
        <charset val="1"/>
      </rPr>
      <t xml:space="preserve">Используемый метод определения начальной (максимальной) цены контракта: </t>
    </r>
    <r>
      <rPr>
        <b/>
        <u/>
        <sz val="12"/>
        <color rgb="FF000000"/>
        <rFont val="Times New Roman"/>
        <charset val="1"/>
      </rPr>
      <t>иной</t>
    </r>
    <r>
      <rPr>
        <sz val="12"/>
        <color rgb="FF000000"/>
        <rFont val="Times New Roman"/>
        <charset val="1"/>
      </rPr>
      <t xml:space="preserve"> </t>
    </r>
  </si>
  <si>
    <t xml:space="preserve">Обоснование выбранного метода обоснования начальной (максимальной) цены контракта: </t>
  </si>
  <si>
    <t xml:space="preserve">Метод сопоставимых рыночных цен (анализа рынка)
</t>
  </si>
  <si>
    <r>
      <rPr>
        <sz val="12"/>
        <color rgb="FF000000"/>
        <rFont val="Times New Roman"/>
        <family val="1"/>
        <charset val="204"/>
      </rPr>
      <t>Не применяется: невозможность соблюдения требований абзаца второго подпункта «в» пункта 7 Постановления Правительства РФ от 23.12.2024 № 1875 "О мерах по предоставлению национального режима при осуществлении закупок товаров, работ, услуг для обеспечения государственных и муниципальных нужд, закупок товаров, работ, услуг отдельными видами юридических лиц" по причине, что</t>
    </r>
    <r>
      <rPr>
        <sz val="12"/>
        <color rgb="FF000000"/>
        <rFont val="Times New Roman"/>
        <charset val="1"/>
      </rPr>
      <t xml:space="preserve"> производство как идентичного товара, так и однородного товара на территории государств-членов ЕАЭС отсутствует (прекращено).</t>
    </r>
  </si>
  <si>
    <t>Нормативный метод</t>
  </si>
  <si>
    <t>Не применяется: отсутствуют требования к закупаемым товарам, работам, услугам, устанавливающие предельные цены товаров, работ, услуг</t>
  </si>
  <si>
    <t>Тарифный метод</t>
  </si>
  <si>
    <t>Не применяется: цены закупаемых товаров, работ, услуг для не подлежат государственному регулированию и не установлены муниципальными правовыми актами.</t>
  </si>
  <si>
    <t>Проектно-сметный метод</t>
  </si>
  <si>
    <t>Не применяется: на основании ч. 9, 9.1 и 9.2 статьи 22 Федерального закона № 44-ФЗ.</t>
  </si>
  <si>
    <t>Затратный метод</t>
  </si>
  <si>
    <t>Не применяется: отсутствует возможность определить сумму произведенных затрат и обычной для определенной сферы деятельности прибыли.</t>
  </si>
  <si>
    <t>Иной метод</t>
  </si>
  <si>
    <t>Применяется: Расчет выполнен аналогично методу сопоставимых рыночных цен (анализа рынка) с учетом товаров, происходящих из иных иностранных государств.</t>
  </si>
  <si>
    <t>Таблица
для обоснования начальной (максимальной) цены контракта</t>
  </si>
  <si>
    <t>№ п/п</t>
  </si>
  <si>
    <t xml:space="preserve">Наименование товара, работы, услуги </t>
  </si>
  <si>
    <t>Основные характеристики товара, работы, услуги</t>
  </si>
  <si>
    <t>Ед. изм</t>
  </si>
  <si>
    <t>Кол-во</t>
  </si>
  <si>
    <t xml:space="preserve">Источники ценовой информации </t>
  </si>
  <si>
    <t>Однородность совокупности значений выявленных цен</t>
  </si>
  <si>
    <t>Начальная (максимальная) цена контракта по позиции (НМЦтру), руб.</t>
  </si>
  <si>
    <t>Средняя арифметическая цена за единицу (с округлением до сотых долей после запятой) &lt;ц&gt;, руб.</t>
  </si>
  <si>
    <r>
      <rPr>
        <sz val="10"/>
        <color rgb="FF000000"/>
        <rFont val="Times New Roman"/>
        <charset val="1"/>
      </rPr>
      <t xml:space="preserve">Среднее квадратичное отклонение     
</t>
    </r>
    <r>
      <rPr>
        <sz val="10.5"/>
        <color rgb="FF000000"/>
        <rFont val="Times New Roman"/>
        <charset val="1"/>
      </rPr>
      <t xml:space="preserve">
Ц</t>
    </r>
    <r>
      <rPr>
        <vertAlign val="subscript"/>
        <sz val="10.5"/>
        <color rgb="FF000000"/>
        <rFont val="Times New Roman"/>
        <charset val="1"/>
      </rPr>
      <t xml:space="preserve">i </t>
    </r>
    <r>
      <rPr>
        <sz val="10.5"/>
        <color rgb="FF000000"/>
        <rFont val="Times New Roman"/>
        <charset val="1"/>
      </rPr>
      <t>-</t>
    </r>
    <r>
      <rPr>
        <sz val="10"/>
        <color rgb="FF000000"/>
        <rFont val="Times New Roman"/>
        <charset val="1"/>
      </rPr>
      <t xml:space="preserve"> цена единицы товара, работы, услуги, указанная в источнике с номером i;
&lt;ц&gt; - средняя арифметическая величина цены единицы товара, работы, услуги;
n - количество значений, используемых в расчете</t>
    </r>
  </si>
  <si>
    <r>
      <rPr>
        <sz val="10"/>
        <color rgb="FF000000"/>
        <rFont val="Times New Roman"/>
        <charset val="1"/>
      </rPr>
      <t xml:space="preserve">Коэффициент вариации цен V (%) </t>
    </r>
    <r>
      <rPr>
        <i/>
        <sz val="10"/>
        <color rgb="FF000000"/>
        <rFont val="Times New Roman"/>
        <charset val="1"/>
      </rPr>
      <t>(не должен превышать 33%)</t>
    </r>
  </si>
  <si>
    <t>Цена за единицу, руб.</t>
  </si>
  <si>
    <t>Начальная (максимальная) цена контракта (НМЦК), руб.:</t>
  </si>
  <si>
    <r>
      <rPr>
        <sz val="12"/>
        <rFont val="Times New Roman"/>
        <charset val="1"/>
      </rPr>
      <t>*</t>
    </r>
    <r>
      <rPr>
        <i/>
        <sz val="12"/>
        <rFont val="Times New Roman"/>
        <charset val="1"/>
      </rPr>
      <t xml:space="preserve"> в случае использования документа, содержащего ценовую информацию, полученную по запросу о предоставлении ценовой информации от поставщиков (подрядчиков, исполнителей) и (или) в единой информационной системе в сфере закупок, необходимо указать регистрационный номер и дату такого документа в делопроизводстве заказчика </t>
    </r>
  </si>
  <si>
    <t xml:space="preserve">Расчет начальной (максимальной) цены контракта выполнен по формуле, предусмотренной приказом Министерства экономического развития Российской Федерации от 2 октября 2013 года № 567 «Об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исполнителем)» для определения начальной (максимальной) цены контракта, цены контракта методом сопоставимых рыночных цен (анализа рынка) путем суммирования начальных (максимальных) цен товаров, работ, услуг по позициям (НМЦК тру):
</t>
  </si>
  <si>
    <t>где:</t>
  </si>
  <si>
    <t xml:space="preserve">                              
                         Цена за единицу товара, работы, услуги по позиции в денежном выражении
v - количество (объем) закупаемого товара (работы, услуги);
n - количество значений, используемых в расчете;
i - номер источника ценовой информации;
цi  - цена единицы товара, работы, услуги, представленная в источнике с номером i, скорректированная с учетом коэффициентов (индексов), применяемых для пересчета цен товаров, работ, услуг с учетом различий в характеристиках товаров, коммерческих и (или) финансовых условий поставок товаров, выполнения работ, оказания услуг.
</t>
  </si>
  <si>
    <t>УТВЕРЖДАЮ:</t>
  </si>
  <si>
    <t xml:space="preserve">Заместитель руководителя Южного межрегионального </t>
  </si>
  <si>
    <t xml:space="preserve">управления Федеральной службы по надзору в сфере </t>
  </si>
  <si>
    <t>природопользования</t>
  </si>
  <si>
    <t>_____________________ А.В. Чечеткин</t>
  </si>
  <si>
    <t>Расчет произвел: главный специалист-эксперт</t>
  </si>
  <si>
    <t>________________________</t>
  </si>
  <si>
    <t>С.А. Матряшина</t>
  </si>
  <si>
    <t>Картридж</t>
  </si>
  <si>
    <t xml:space="preserve">Совместимость: для принтера LaserJet Pro М 1132;
Наличие чипа: есть;
Цветность печати: черно-белая;
Ресурс: не менее 1600 страниц.
</t>
  </si>
  <si>
    <t xml:space="preserve">Совместимость: для МФУ Pantum M7300FDN;
Наличие чипа: есть;
Цветность печати: черно-белая;
Ресурс: не менее 6000 страниц.
</t>
  </si>
  <si>
    <t>Тонер-картридж</t>
  </si>
  <si>
    <t xml:space="preserve">Совместимость: для МФУ Pantum ВМ 5100FDW;
Наличие чипа: есть;
Цветность печати: черно-белая;
Ресурс: не менее 3000 страниц.
</t>
  </si>
  <si>
    <t>Дата подготовки обоснования начальной (максимальной) цены контракта 17.06.2026</t>
  </si>
  <si>
    <t>Поставка картриджей для принтеров и МФУ</t>
  </si>
  <si>
    <t>штука</t>
  </si>
  <si>
    <t>№ 1 *
(№ 10076 от 17.06.2026)</t>
  </si>
  <si>
    <t>№ 2 *
(№ 10075 от 17.06.2026)</t>
  </si>
  <si>
    <t>№ 3 *
(№ 10077 от 17.06.2026)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</si>
</sst>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₽"/>
  </numFmts>
  <fonts count="24">
    <font>
      <sz val="10"/>
      <name val="Arial Cyr"/>
      <charset val="1"/>
    </font>
    <font>
      <sz val="14"/>
      <name val="Times New Roman"/>
      <charset val="1"/>
    </font>
    <font>
      <b/>
      <sz val="14"/>
      <name val="Times New Roman"/>
      <charset val="1"/>
    </font>
    <font>
      <b/>
      <sz val="11"/>
      <name val="Times New Roman"/>
      <charset val="1"/>
    </font>
    <font>
      <b/>
      <sz val="12"/>
      <color rgb="FF000000"/>
      <name val="Times New Roman"/>
      <charset val="1"/>
    </font>
    <font>
      <sz val="12"/>
      <name val="Times New Roman"/>
      <charset val="1"/>
    </font>
    <font>
      <sz val="12"/>
      <color rgb="FF000000"/>
      <name val="Times New Roman"/>
      <charset val="1"/>
    </font>
    <font>
      <b/>
      <u/>
      <sz val="12"/>
      <color rgb="FF000000"/>
      <name val="Times New Roman"/>
      <charset val="1"/>
    </font>
    <font>
      <sz val="12"/>
      <color rgb="FF000000"/>
      <name val="Times New Roman"/>
      <family val="1"/>
      <charset val="204"/>
    </font>
    <font>
      <sz val="12"/>
      <color rgb="FFFF0000"/>
      <name val="Times New Roman"/>
      <charset val="1"/>
    </font>
    <font>
      <sz val="10"/>
      <color rgb="FF000000"/>
      <name val="Times New Roman"/>
      <charset val="1"/>
    </font>
    <font>
      <sz val="12"/>
      <color rgb="FF000000"/>
      <name val="Times New Roman"/>
      <family val="1"/>
      <charset val="1"/>
    </font>
    <font>
      <sz val="10"/>
      <name val="Times New Roman"/>
      <family val="1"/>
      <charset val="1"/>
    </font>
    <font>
      <sz val="10"/>
      <color rgb="FF000000"/>
      <name val="Times New Roman"/>
      <family val="1"/>
      <charset val="1"/>
    </font>
    <font>
      <sz val="10.5"/>
      <color rgb="FF000000"/>
      <name val="Times New Roman"/>
      <charset val="1"/>
    </font>
    <font>
      <vertAlign val="subscript"/>
      <sz val="10.5"/>
      <color rgb="FF000000"/>
      <name val="Times New Roman"/>
      <charset val="1"/>
    </font>
    <font>
      <i/>
      <sz val="10"/>
      <color rgb="FF000000"/>
      <name val="Times New Roman"/>
      <charset val="1"/>
    </font>
    <font>
      <sz val="10"/>
      <name val="Times New Roman"/>
      <charset val="1"/>
    </font>
    <font>
      <sz val="11"/>
      <name val="Times New Roman"/>
      <charset val="1"/>
    </font>
    <font>
      <i/>
      <sz val="12"/>
      <name val="Times New Roman"/>
      <charset val="1"/>
    </font>
    <font>
      <sz val="10"/>
      <name val="Times New Roman"/>
      <family val="1"/>
      <charset val="204"/>
    </font>
    <font>
      <sz val="14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2" borderId="0" xfId="0" applyFont="1" applyFill="1"/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top" wrapText="1"/>
    </xf>
    <xf numFmtId="0" fontId="1" fillId="0" borderId="0" xfId="0" applyFont="1" applyAlignment="1">
      <alignment vertical="top"/>
    </xf>
    <xf numFmtId="0" fontId="17" fillId="0" borderId="1" xfId="0" applyFont="1" applyBorder="1" applyAlignment="1">
      <alignment horizontal="center" vertical="top"/>
    </xf>
    <xf numFmtId="164" fontId="1" fillId="0" borderId="0" xfId="0" applyNumberFormat="1" applyFont="1" applyAlignment="1">
      <alignment vertical="top"/>
    </xf>
    <xf numFmtId="0" fontId="5" fillId="0" borderId="0" xfId="0" applyFont="1" applyAlignment="1">
      <alignment horizontal="right"/>
    </xf>
    <xf numFmtId="0" fontId="20" fillId="0" borderId="2" xfId="0" applyFont="1" applyBorder="1" applyAlignment="1">
      <alignment horizontal="center" vertical="center"/>
    </xf>
    <xf numFmtId="0" fontId="21" fillId="0" borderId="0" xfId="0" applyFont="1" applyAlignment="1">
      <alignment wrapText="1"/>
    </xf>
    <xf numFmtId="0" fontId="22" fillId="0" borderId="0" xfId="0" applyFont="1" applyAlignment="1">
      <alignment horizontal="left"/>
    </xf>
    <xf numFmtId="0" fontId="20" fillId="0" borderId="0" xfId="0" applyFont="1" applyAlignment="1">
      <alignment vertical="top"/>
    </xf>
    <xf numFmtId="164" fontId="20" fillId="0" borderId="0" xfId="0" applyNumberFormat="1" applyFont="1" applyAlignment="1">
      <alignment vertical="top"/>
    </xf>
    <xf numFmtId="0" fontId="20" fillId="0" borderId="0" xfId="0" applyFont="1"/>
    <xf numFmtId="0" fontId="20" fillId="0" borderId="0" xfId="0" applyFont="1" applyAlignment="1">
      <alignment vertical="center"/>
    </xf>
    <xf numFmtId="164" fontId="20" fillId="0" borderId="0" xfId="0" applyNumberFormat="1" applyFont="1" applyAlignment="1">
      <alignment vertical="center"/>
    </xf>
    <xf numFmtId="2" fontId="20" fillId="0" borderId="2" xfId="0" applyNumberFormat="1" applyFont="1" applyBorder="1" applyAlignment="1">
      <alignment horizontal="center" vertical="center"/>
    </xf>
    <xf numFmtId="1" fontId="17" fillId="0" borderId="1" xfId="0" applyNumberFormat="1" applyFont="1" applyBorder="1" applyAlignment="1">
      <alignment horizontal="center" vertical="top"/>
    </xf>
    <xf numFmtId="2" fontId="2" fillId="0" borderId="0" xfId="0" applyNumberFormat="1" applyFont="1" applyAlignment="1">
      <alignment horizontal="center"/>
    </xf>
    <xf numFmtId="2" fontId="20" fillId="0" borderId="1" xfId="0" applyNumberFormat="1" applyFont="1" applyBorder="1" applyAlignment="1">
      <alignment horizontal="center" vertical="center"/>
    </xf>
    <xf numFmtId="2" fontId="5" fillId="0" borderId="0" xfId="0" applyNumberFormat="1" applyFont="1" applyAlignment="1">
      <alignment horizontal="right"/>
    </xf>
    <xf numFmtId="2" fontId="1" fillId="0" borderId="0" xfId="0" applyNumberFormat="1" applyFont="1"/>
    <xf numFmtId="0" fontId="20" fillId="0" borderId="2" xfId="0" applyFont="1" applyBorder="1" applyAlignment="1">
      <alignment horizontal="center" vertical="center"/>
    </xf>
    <xf numFmtId="2" fontId="20" fillId="0" borderId="0" xfId="0" applyNumberFormat="1" applyFont="1" applyAlignment="1">
      <alignment vertical="top"/>
    </xf>
    <xf numFmtId="0" fontId="20" fillId="3" borderId="1" xfId="0" applyFont="1" applyFill="1" applyBorder="1" applyAlignment="1">
      <alignment vertical="top" wrapText="1"/>
    </xf>
    <xf numFmtId="0" fontId="20" fillId="3" borderId="2" xfId="0" applyFont="1" applyFill="1" applyBorder="1" applyAlignment="1">
      <alignment horizontal="center" vertical="center"/>
    </xf>
    <xf numFmtId="2" fontId="20" fillId="3" borderId="1" xfId="0" applyNumberFormat="1" applyFont="1" applyFill="1" applyBorder="1" applyAlignment="1">
      <alignment horizontal="center" vertical="center" wrapText="1"/>
    </xf>
    <xf numFmtId="0" fontId="20" fillId="3" borderId="1" xfId="0" applyFont="1" applyFill="1" applyBorder="1" applyAlignment="1">
      <alignment horizontal="center" vertical="center" wrapText="1"/>
    </xf>
    <xf numFmtId="2" fontId="20" fillId="3" borderId="2" xfId="0" applyNumberFormat="1" applyFont="1" applyFill="1" applyBorder="1" applyAlignment="1">
      <alignment horizontal="center" vertical="center" wrapText="1"/>
    </xf>
    <xf numFmtId="0" fontId="20" fillId="3" borderId="2" xfId="0" applyFont="1" applyFill="1" applyBorder="1" applyAlignment="1">
      <alignment vertical="center" wrapText="1"/>
    </xf>
    <xf numFmtId="0" fontId="17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3" fillId="0" borderId="1" xfId="0" applyFont="1" applyBorder="1" applyAlignment="1">
      <alignment horizontal="right" wrapText="1"/>
    </xf>
    <xf numFmtId="0" fontId="5" fillId="0" borderId="0" xfId="0" applyFont="1" applyAlignment="1">
      <alignment horizontal="justify" wrapText="1"/>
    </xf>
    <xf numFmtId="0" fontId="18" fillId="0" borderId="0" xfId="0" applyFont="1" applyAlignment="1">
      <alignment horizontal="justify" vertical="top" wrapText="1"/>
    </xf>
    <xf numFmtId="0" fontId="18" fillId="0" borderId="0" xfId="0" applyFont="1" applyAlignment="1">
      <alignment horizontal="left" vertical="center" wrapText="1"/>
    </xf>
    <xf numFmtId="0" fontId="18" fillId="0" borderId="0" xfId="0" applyFont="1" applyAlignment="1">
      <alignment horizontal="justify" vertical="center" wrapText="1"/>
    </xf>
    <xf numFmtId="0" fontId="6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justify" vertical="top" wrapText="1"/>
    </xf>
    <xf numFmtId="0" fontId="9" fillId="0" borderId="0" xfId="0" applyFont="1" applyAlignment="1">
      <alignment horizontal="left"/>
    </xf>
    <xf numFmtId="0" fontId="4" fillId="0" borderId="0" xfId="0" applyFont="1" applyAlignment="1">
      <alignment horizontal="center" vertical="center" wrapText="1"/>
    </xf>
    <xf numFmtId="0" fontId="10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top" wrapText="1"/>
    </xf>
    <xf numFmtId="2" fontId="10" fillId="0" borderId="1" xfId="0" applyNumberFormat="1" applyFont="1" applyBorder="1" applyAlignment="1">
      <alignment horizontal="center" vertical="center" wrapText="1"/>
    </xf>
    <xf numFmtId="2" fontId="13" fillId="0" borderId="1" xfId="0" applyNumberFormat="1" applyFont="1" applyBorder="1" applyAlignment="1">
      <alignment horizontal="center" vertical="top" wrapText="1"/>
    </xf>
    <xf numFmtId="0" fontId="13" fillId="0" borderId="1" xfId="0" applyFont="1" applyBorder="1" applyAlignment="1">
      <alignment horizontal="center" vertical="top" wrapText="1"/>
    </xf>
    <xf numFmtId="0" fontId="6" fillId="0" borderId="0" xfId="0" applyFont="1" applyAlignment="1">
      <alignment horizontal="left" vertical="center" wrapText="1"/>
    </xf>
    <xf numFmtId="0" fontId="8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center" wrapText="1"/>
    </xf>
    <xf numFmtId="0" fontId="4" fillId="2" borderId="0" xfId="0" applyFont="1" applyFill="1" applyAlignment="1">
      <alignment horizontal="center" vertical="distributed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 vertical="center"/>
    </xf>
    <xf numFmtId="0" fontId="1" fillId="0" borderId="0" xfId="0" applyFont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11</xdr:col>
      <xdr:colOff>1241037</xdr:colOff>
      <xdr:row>24</xdr:row>
      <xdr:rowOff>558788</xdr:rowOff>
    </xdr:from>
    <xdr:to>
      <xdr:col>12</xdr:col>
      <xdr:colOff>61318</xdr:colOff>
      <xdr:row>25</xdr:row>
      <xdr:rowOff>58608</xdr:rowOff>
    </xdr:to>
    <xdr:sp macro="" textlink="">
      <xdr:nvSpPr>
        <xdr:cNvPr id="2" name="Shap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4691240" y="10586160"/>
          <a:ext cx="191880" cy="249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15</xdr:col>
      <xdr:colOff>442798</xdr:colOff>
      <xdr:row>3</xdr:row>
      <xdr:rowOff>171453</xdr:rowOff>
    </xdr:from>
    <xdr:to>
      <xdr:col>16</xdr:col>
      <xdr:colOff>65425</xdr:colOff>
      <xdr:row>6</xdr:row>
      <xdr:rowOff>482010</xdr:rowOff>
    </xdr:to>
    <xdr:sp macro="" textlink="">
      <xdr:nvSpPr>
        <xdr:cNvPr id="3" name="Shap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 flipV="1">
          <a:off x="17928360" y="901440"/>
          <a:ext cx="198360" cy="10040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10</xdr:col>
      <xdr:colOff>154477</xdr:colOff>
      <xdr:row>22</xdr:row>
      <xdr:rowOff>332342</xdr:rowOff>
    </xdr:from>
    <xdr:to>
      <xdr:col>10</xdr:col>
      <xdr:colOff>983917</xdr:colOff>
      <xdr:row>22</xdr:row>
      <xdr:rowOff>605222</xdr:rowOff>
    </xdr:to>
    <xdr:pic>
      <xdr:nvPicPr>
        <xdr:cNvPr id="4" name="Pictur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2050144" y="8037009"/>
          <a:ext cx="829440" cy="27288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9</xdr:col>
      <xdr:colOff>211388</xdr:colOff>
      <xdr:row>21</xdr:row>
      <xdr:rowOff>488154</xdr:rowOff>
    </xdr:from>
    <xdr:to>
      <xdr:col>9</xdr:col>
      <xdr:colOff>1485788</xdr:colOff>
      <xdr:row>22</xdr:row>
      <xdr:rowOff>472451</xdr:rowOff>
    </xdr:to>
    <xdr:pic>
      <xdr:nvPicPr>
        <xdr:cNvPr id="5" name="Pictur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10286721" y="7557821"/>
          <a:ext cx="1274400" cy="619297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0</xdr:col>
      <xdr:colOff>304800</xdr:colOff>
      <xdr:row>66</xdr:row>
      <xdr:rowOff>228599</xdr:rowOff>
    </xdr:from>
    <xdr:to>
      <xdr:col>1</xdr:col>
      <xdr:colOff>1142558</xdr:colOff>
      <xdr:row>68</xdr:row>
      <xdr:rowOff>214196</xdr:rowOff>
    </xdr:to>
    <xdr:pic>
      <xdr:nvPicPr>
        <xdr:cNvPr id="6" name="Picture 6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304800" y="25425399"/>
          <a:ext cx="1244158" cy="442797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1</xdr:col>
      <xdr:colOff>187477</xdr:colOff>
      <xdr:row>71</xdr:row>
      <xdr:rowOff>97087</xdr:rowOff>
    </xdr:from>
    <xdr:to>
      <xdr:col>1</xdr:col>
      <xdr:colOff>988482</xdr:colOff>
      <xdr:row>74</xdr:row>
      <xdr:rowOff>89353</xdr:rowOff>
    </xdr:to>
    <xdr:pic>
      <xdr:nvPicPr>
        <xdr:cNvPr id="7" name="Picture 7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4"/>
        <a:stretch/>
      </xdr:blipFill>
      <xdr:spPr>
        <a:xfrm>
          <a:off x="593877" y="26436887"/>
          <a:ext cx="801005" cy="678066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tileRect/>
        </a:gradFill>
      </a:fillStyleLst>
      <a:lnStyleLst>
        <a:ln w="6350">
          <a:prstDash val="solid"/>
        </a:ln>
        <a:ln w="12700">
          <a:prstDash val="solid"/>
        </a:ln>
        <a:ln w="19050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4"/>
  <sheetViews>
    <sheetView tabSelected="1" view="pageBreakPreview" topLeftCell="A22" zoomScale="90" zoomScaleNormal="90" zoomScaleSheetLayoutView="90" workbookViewId="0">
      <selection activeCell="A26" sqref="A26"/>
    </sheetView>
  </sheetViews>
  <sheetFormatPr defaultColWidth="8.44140625" defaultRowHeight="18"/>
  <cols>
    <col min="1" max="1" width="5.88671875" style="1" customWidth="1"/>
    <col min="2" max="2" width="19.88671875" style="1" customWidth="1"/>
    <col min="3" max="3" width="41.44140625" style="1" customWidth="1"/>
    <col min="4" max="4" width="8.6640625" style="1" customWidth="1"/>
    <col min="5" max="5" width="7.88671875" style="1" customWidth="1"/>
    <col min="6" max="6" width="17.21875" style="1" customWidth="1"/>
    <col min="7" max="7" width="17.6640625" style="1" customWidth="1"/>
    <col min="8" max="8" width="15.33203125" style="1" customWidth="1"/>
    <col min="9" max="9" width="12.77734375" style="1" customWidth="1"/>
    <col min="10" max="10" width="26.5546875" style="1" customWidth="1"/>
    <col min="11" max="11" width="17" style="1" customWidth="1"/>
    <col min="12" max="12" width="20" style="23" customWidth="1"/>
    <col min="13" max="13" width="8.44140625" style="1"/>
    <col min="14" max="14" width="21.109375" style="1" customWidth="1"/>
    <col min="15" max="16384" width="8.44140625" style="1"/>
  </cols>
  <sheetData>
    <row r="1" spans="1:12">
      <c r="I1" s="11"/>
      <c r="J1" s="33" t="s">
        <v>34</v>
      </c>
      <c r="K1" s="33"/>
      <c r="L1" s="33"/>
    </row>
    <row r="2" spans="1:12">
      <c r="I2" s="11"/>
      <c r="J2" s="55" t="s">
        <v>35</v>
      </c>
      <c r="K2" s="55"/>
      <c r="L2" s="55"/>
    </row>
    <row r="3" spans="1:12">
      <c r="I3" s="11"/>
      <c r="J3" s="55" t="s">
        <v>36</v>
      </c>
      <c r="K3" s="55"/>
      <c r="L3" s="55"/>
    </row>
    <row r="4" spans="1:12">
      <c r="I4" s="11"/>
      <c r="J4" s="55" t="s">
        <v>37</v>
      </c>
      <c r="K4" s="55"/>
      <c r="L4" s="55"/>
    </row>
    <row r="5" spans="1:12">
      <c r="J5" s="55" t="s">
        <v>38</v>
      </c>
      <c r="K5" s="55"/>
      <c r="L5" s="55"/>
    </row>
    <row r="6" spans="1:12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0"/>
    </row>
    <row r="7" spans="1:12" ht="62.4" customHeight="1">
      <c r="A7" s="51" t="s">
        <v>0</v>
      </c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</row>
    <row r="8" spans="1:12" s="3" customFormat="1" ht="24" customHeight="1">
      <c r="A8" s="52" t="s">
        <v>48</v>
      </c>
      <c r="B8" s="52"/>
      <c r="C8" s="52"/>
      <c r="D8" s="52"/>
      <c r="E8" s="52"/>
      <c r="F8" s="52"/>
      <c r="G8" s="52"/>
      <c r="H8" s="52"/>
      <c r="I8" s="52"/>
      <c r="J8" s="52"/>
      <c r="K8" s="52"/>
      <c r="L8" s="52"/>
    </row>
    <row r="9" spans="1:12" ht="14.25" customHeight="1">
      <c r="A9" s="53" t="s">
        <v>1</v>
      </c>
      <c r="B9" s="53"/>
      <c r="C9" s="53"/>
      <c r="D9" s="53"/>
      <c r="E9" s="53"/>
      <c r="F9" s="53"/>
      <c r="G9" s="53"/>
      <c r="H9" s="53"/>
      <c r="I9" s="53"/>
      <c r="J9" s="53"/>
      <c r="K9" s="53"/>
      <c r="L9" s="53"/>
    </row>
    <row r="10" spans="1:12">
      <c r="A10" s="54" t="s">
        <v>47</v>
      </c>
      <c r="B10" s="54"/>
      <c r="C10" s="54"/>
      <c r="D10" s="54"/>
      <c r="E10" s="54"/>
      <c r="F10" s="54"/>
      <c r="G10" s="54"/>
      <c r="H10" s="54"/>
      <c r="I10" s="54"/>
      <c r="J10" s="54"/>
      <c r="K10" s="54"/>
      <c r="L10" s="54"/>
    </row>
    <row r="11" spans="1:12" ht="18.75" customHeight="1">
      <c r="A11" s="48" t="s">
        <v>2</v>
      </c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48"/>
    </row>
    <row r="12" spans="1:12" ht="18.75" customHeight="1">
      <c r="A12" s="39" t="s">
        <v>3</v>
      </c>
      <c r="B12" s="39"/>
      <c r="C12" s="39"/>
      <c r="D12" s="39"/>
      <c r="E12" s="39"/>
      <c r="F12" s="39"/>
      <c r="G12" s="39"/>
      <c r="H12" s="39"/>
      <c r="I12" s="39"/>
      <c r="J12" s="39"/>
      <c r="K12" s="39"/>
      <c r="L12" s="39"/>
    </row>
    <row r="13" spans="1:12" ht="80.25" customHeight="1">
      <c r="A13" s="39" t="s">
        <v>4</v>
      </c>
      <c r="B13" s="39"/>
      <c r="C13" s="39"/>
      <c r="D13" s="49" t="s">
        <v>5</v>
      </c>
      <c r="E13" s="49"/>
      <c r="F13" s="49"/>
      <c r="G13" s="49"/>
      <c r="H13" s="49"/>
      <c r="I13" s="49"/>
      <c r="J13" s="49"/>
      <c r="K13" s="49"/>
      <c r="L13" s="49"/>
    </row>
    <row r="14" spans="1:12" ht="34.5" customHeight="1">
      <c r="A14" s="50" t="s">
        <v>6</v>
      </c>
      <c r="B14" s="50"/>
      <c r="C14" s="50"/>
      <c r="D14" s="49" t="s">
        <v>7</v>
      </c>
      <c r="E14" s="49"/>
      <c r="F14" s="49"/>
      <c r="G14" s="49"/>
      <c r="H14" s="49"/>
      <c r="I14" s="49"/>
      <c r="J14" s="49"/>
      <c r="K14" s="49"/>
      <c r="L14" s="49"/>
    </row>
    <row r="15" spans="1:12" ht="35.25" customHeight="1">
      <c r="A15" s="39" t="s">
        <v>8</v>
      </c>
      <c r="B15" s="39"/>
      <c r="C15" s="39"/>
      <c r="D15" s="40" t="s">
        <v>9</v>
      </c>
      <c r="E15" s="40"/>
      <c r="F15" s="40"/>
      <c r="G15" s="40"/>
      <c r="H15" s="40"/>
      <c r="I15" s="40"/>
      <c r="J15" s="40"/>
      <c r="K15" s="40"/>
      <c r="L15" s="40"/>
    </row>
    <row r="16" spans="1:12" ht="18.75" customHeight="1">
      <c r="A16" s="39" t="s">
        <v>10</v>
      </c>
      <c r="B16" s="39"/>
      <c r="C16" s="39"/>
      <c r="D16" s="40" t="s">
        <v>11</v>
      </c>
      <c r="E16" s="40"/>
      <c r="F16" s="40"/>
      <c r="G16" s="40"/>
      <c r="H16" s="40"/>
      <c r="I16" s="40"/>
      <c r="J16" s="40"/>
      <c r="K16" s="40"/>
      <c r="L16" s="40"/>
    </row>
    <row r="17" spans="1:14" ht="33.75" customHeight="1">
      <c r="A17" s="39" t="s">
        <v>12</v>
      </c>
      <c r="B17" s="39"/>
      <c r="C17" s="39"/>
      <c r="D17" s="40" t="s">
        <v>13</v>
      </c>
      <c r="E17" s="40"/>
      <c r="F17" s="40"/>
      <c r="G17" s="40"/>
      <c r="H17" s="40"/>
      <c r="I17" s="40"/>
      <c r="J17" s="40"/>
      <c r="K17" s="40"/>
      <c r="L17" s="40"/>
    </row>
    <row r="18" spans="1:14" ht="33.75" customHeight="1">
      <c r="A18" s="39" t="s">
        <v>14</v>
      </c>
      <c r="B18" s="39"/>
      <c r="C18" s="39"/>
      <c r="D18" s="40" t="s">
        <v>15</v>
      </c>
      <c r="E18" s="40"/>
      <c r="F18" s="40"/>
      <c r="G18" s="40"/>
      <c r="H18" s="40"/>
      <c r="I18" s="40"/>
      <c r="J18" s="40"/>
      <c r="K18" s="40"/>
      <c r="L18" s="40"/>
    </row>
    <row r="19" spans="1:14" ht="12.75" customHeight="1">
      <c r="A19" s="41"/>
      <c r="B19" s="41"/>
      <c r="C19" s="41"/>
      <c r="D19" s="41"/>
      <c r="E19" s="41"/>
      <c r="F19" s="41"/>
      <c r="G19" s="41"/>
      <c r="H19" s="41"/>
      <c r="I19" s="41"/>
      <c r="J19" s="41"/>
      <c r="K19" s="41"/>
      <c r="L19" s="41"/>
    </row>
    <row r="20" spans="1:14" ht="27.75" customHeight="1">
      <c r="A20" s="42" t="s">
        <v>16</v>
      </c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</row>
    <row r="21" spans="1:14" ht="18.75" customHeight="1">
      <c r="A21" s="43" t="s">
        <v>17</v>
      </c>
      <c r="B21" s="43" t="s">
        <v>18</v>
      </c>
      <c r="C21" s="43" t="s">
        <v>19</v>
      </c>
      <c r="D21" s="43" t="s">
        <v>20</v>
      </c>
      <c r="E21" s="43" t="s">
        <v>21</v>
      </c>
      <c r="F21" s="43" t="s">
        <v>22</v>
      </c>
      <c r="G21" s="43"/>
      <c r="H21" s="43"/>
      <c r="I21" s="44" t="s">
        <v>23</v>
      </c>
      <c r="J21" s="44"/>
      <c r="K21" s="44"/>
      <c r="L21" s="45" t="s">
        <v>24</v>
      </c>
    </row>
    <row r="22" spans="1:14" ht="49.8" customHeight="1">
      <c r="A22" s="43"/>
      <c r="B22" s="43"/>
      <c r="C22" s="43"/>
      <c r="D22" s="43"/>
      <c r="E22" s="43"/>
      <c r="F22" s="4" t="s">
        <v>50</v>
      </c>
      <c r="G22" s="4" t="s">
        <v>51</v>
      </c>
      <c r="H22" s="4" t="s">
        <v>52</v>
      </c>
      <c r="I22" s="47" t="s">
        <v>25</v>
      </c>
      <c r="J22" s="43" t="s">
        <v>26</v>
      </c>
      <c r="K22" s="43" t="s">
        <v>27</v>
      </c>
      <c r="L22" s="45"/>
    </row>
    <row r="23" spans="1:14" s="6" customFormat="1" ht="156.6" customHeight="1">
      <c r="A23" s="43"/>
      <c r="B23" s="43"/>
      <c r="C23" s="43"/>
      <c r="D23" s="43"/>
      <c r="E23" s="43"/>
      <c r="F23" s="5" t="s">
        <v>28</v>
      </c>
      <c r="G23" s="5" t="s">
        <v>28</v>
      </c>
      <c r="H23" s="5" t="s">
        <v>28</v>
      </c>
      <c r="I23" s="47"/>
      <c r="J23" s="47"/>
      <c r="K23" s="47"/>
      <c r="L23" s="46"/>
    </row>
    <row r="24" spans="1:14" s="6" customFormat="1">
      <c r="A24" s="7">
        <v>1</v>
      </c>
      <c r="B24" s="7">
        <v>2</v>
      </c>
      <c r="C24" s="7">
        <v>3</v>
      </c>
      <c r="D24" s="7">
        <v>4</v>
      </c>
      <c r="E24" s="7">
        <v>5</v>
      </c>
      <c r="F24" s="7">
        <v>6</v>
      </c>
      <c r="G24" s="7">
        <v>7</v>
      </c>
      <c r="H24" s="7">
        <v>8</v>
      </c>
      <c r="I24" s="7">
        <v>9</v>
      </c>
      <c r="J24" s="7">
        <v>10</v>
      </c>
      <c r="K24" s="7">
        <v>11</v>
      </c>
      <c r="L24" s="19">
        <v>12</v>
      </c>
      <c r="N24" s="8"/>
    </row>
    <row r="25" spans="1:14" s="13" customFormat="1" ht="58.8" customHeight="1">
      <c r="A25" s="24">
        <v>1</v>
      </c>
      <c r="B25" s="24" t="s">
        <v>42</v>
      </c>
      <c r="C25" s="26" t="s">
        <v>43</v>
      </c>
      <c r="D25" s="27" t="s">
        <v>49</v>
      </c>
      <c r="E25" s="27">
        <v>3</v>
      </c>
      <c r="F25" s="28">
        <v>3349.35</v>
      </c>
      <c r="G25" s="28">
        <v>3383.18</v>
      </c>
      <c r="H25" s="29">
        <v>4055</v>
      </c>
      <c r="I25" s="18">
        <f t="shared" ref="I25:I27" si="0">(F25+G25+H25)/3</f>
        <v>3595.8433333333328</v>
      </c>
      <c r="J25" s="10">
        <v>398.16</v>
      </c>
      <c r="K25" s="10">
        <v>11.07</v>
      </c>
      <c r="L25" s="21">
        <f>I25*E25</f>
        <v>10787.529999999999</v>
      </c>
      <c r="M25" s="25"/>
      <c r="N25" s="14"/>
    </row>
    <row r="26" spans="1:14" s="13" customFormat="1" ht="57.6" customHeight="1">
      <c r="A26" s="24">
        <v>2</v>
      </c>
      <c r="B26" s="24" t="s">
        <v>42</v>
      </c>
      <c r="C26" s="26" t="s">
        <v>44</v>
      </c>
      <c r="D26" s="27" t="s">
        <v>49</v>
      </c>
      <c r="E26" s="27">
        <v>13</v>
      </c>
      <c r="F26" s="28">
        <v>5550.26</v>
      </c>
      <c r="G26" s="28">
        <v>5606.32</v>
      </c>
      <c r="H26" s="28">
        <v>6719</v>
      </c>
      <c r="I26" s="18">
        <f t="shared" si="0"/>
        <v>5958.5266666666676</v>
      </c>
      <c r="J26" s="10">
        <v>659.35</v>
      </c>
      <c r="K26" s="10">
        <v>11.07</v>
      </c>
      <c r="L26" s="21">
        <v>77460.89</v>
      </c>
      <c r="N26" s="14"/>
    </row>
    <row r="27" spans="1:14" s="16" customFormat="1" ht="74.400000000000006" customHeight="1">
      <c r="A27" s="10">
        <v>3</v>
      </c>
      <c r="B27" s="24" t="s">
        <v>45</v>
      </c>
      <c r="C27" s="31" t="s">
        <v>46</v>
      </c>
      <c r="D27" s="27" t="s">
        <v>49</v>
      </c>
      <c r="E27" s="27">
        <v>4</v>
      </c>
      <c r="F27" s="30">
        <v>5159.05</v>
      </c>
      <c r="G27" s="30">
        <v>5211.16</v>
      </c>
      <c r="H27" s="30">
        <v>6246</v>
      </c>
      <c r="I27" s="18">
        <f t="shared" si="0"/>
        <v>5538.7366666666667</v>
      </c>
      <c r="J27" s="10">
        <v>613.12</v>
      </c>
      <c r="K27" s="10">
        <v>11.07</v>
      </c>
      <c r="L27" s="21">
        <f t="shared" ref="L27" si="1">I27*E27</f>
        <v>22154.946666666667</v>
      </c>
      <c r="N27" s="17"/>
    </row>
    <row r="28" spans="1:14" s="15" customFormat="1" ht="28.5" customHeight="1">
      <c r="A28" s="34" t="s">
        <v>29</v>
      </c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21">
        <v>110403.37</v>
      </c>
    </row>
    <row r="29" spans="1:14" ht="45.75" customHeight="1">
      <c r="A29" s="35" t="s">
        <v>30</v>
      </c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</row>
    <row r="30" spans="1:14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22"/>
    </row>
    <row r="31" spans="1:14" ht="150.75" customHeight="1">
      <c r="A31" s="36" t="s">
        <v>31</v>
      </c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</row>
    <row r="32" spans="1:14" ht="29.25" customHeight="1">
      <c r="A32" s="37" t="s">
        <v>32</v>
      </c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</row>
    <row r="33" spans="1:12" ht="135.75" customHeight="1">
      <c r="A33" s="38" t="s">
        <v>33</v>
      </c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</row>
    <row r="34" spans="1:12" ht="30" customHeight="1">
      <c r="A34" s="32" t="s">
        <v>39</v>
      </c>
      <c r="B34" s="32"/>
      <c r="C34" s="32"/>
      <c r="D34" s="33" t="s">
        <v>40</v>
      </c>
      <c r="E34" s="33"/>
      <c r="F34" s="33"/>
      <c r="G34" s="33"/>
      <c r="H34" s="12" t="s">
        <v>41</v>
      </c>
    </row>
  </sheetData>
  <mergeCells count="43">
    <mergeCell ref="A7:L7"/>
    <mergeCell ref="A8:L8"/>
    <mergeCell ref="A9:L9"/>
    <mergeCell ref="A10:L10"/>
    <mergeCell ref="J1:L1"/>
    <mergeCell ref="J2:L2"/>
    <mergeCell ref="J3:L3"/>
    <mergeCell ref="J4:L4"/>
    <mergeCell ref="J5:L5"/>
    <mergeCell ref="A11:L11"/>
    <mergeCell ref="A12:L12"/>
    <mergeCell ref="A13:C13"/>
    <mergeCell ref="D13:L13"/>
    <mergeCell ref="A14:C14"/>
    <mergeCell ref="D14:L14"/>
    <mergeCell ref="A15:C15"/>
    <mergeCell ref="D15:L15"/>
    <mergeCell ref="A16:C16"/>
    <mergeCell ref="D16:L16"/>
    <mergeCell ref="A17:C17"/>
    <mergeCell ref="D17:L17"/>
    <mergeCell ref="A18:C18"/>
    <mergeCell ref="D18:L18"/>
    <mergeCell ref="A19:L19"/>
    <mergeCell ref="A20:L20"/>
    <mergeCell ref="A21:A23"/>
    <mergeCell ref="B21:B23"/>
    <mergeCell ref="C21:C23"/>
    <mergeCell ref="D21:D23"/>
    <mergeCell ref="E21:E23"/>
    <mergeCell ref="F21:H21"/>
    <mergeCell ref="I21:K21"/>
    <mergeCell ref="L21:L23"/>
    <mergeCell ref="I22:I23"/>
    <mergeCell ref="J22:J23"/>
    <mergeCell ref="K22:K23"/>
    <mergeCell ref="A34:C34"/>
    <mergeCell ref="D34:G34"/>
    <mergeCell ref="A28:K28"/>
    <mergeCell ref="A29:L29"/>
    <mergeCell ref="A31:L31"/>
    <mergeCell ref="A32:L32"/>
    <mergeCell ref="A33:L33"/>
  </mergeCells>
  <pageMargins left="0.78749999999999998" right="0.78749999999999998" top="0.18472222222222201" bottom="0.39374999999999999" header="0.511811023622047" footer="0.511811023622047"/>
  <pageSetup paperSize="9" scale="58" fitToHeight="2" orientation="landscape" horizontalDpi="300" verticalDpi="300" r:id="rId1"/>
  <rowBreaks count="1" manualBreakCount="1">
    <brk id="28" max="1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308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4</vt:i4>
      </vt:variant>
    </vt:vector>
  </HeadingPairs>
  <TitlesOfParts>
    <vt:vector size="5" baseType="lpstr">
      <vt:lpstr>Общее</vt:lpstr>
      <vt:lpstr>Общее!_xlnm_Print_Area</vt:lpstr>
      <vt:lpstr>Общее!OLE_LINK1</vt:lpstr>
      <vt:lpstr>Общее!Заголовки_для_печати</vt:lpstr>
      <vt:lpstr>Общее!Область_печати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MB01</dc:creator>
  <dc:description/>
  <cp:lastModifiedBy>MB01</cp:lastModifiedBy>
  <cp:revision>41</cp:revision>
  <cp:lastPrinted>2026-06-19T08:41:27Z</cp:lastPrinted>
  <dcterms:created xsi:type="dcterms:W3CDTF">2025-04-22T15:49:46Z</dcterms:created>
  <dcterms:modified xsi:type="dcterms:W3CDTF">2026-06-23T12:40:15Z</dcterms:modified>
  <dc:language>ru-RU</dc:language>
</cp:coreProperties>
</file>