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Яйца\"/>
    </mc:Choice>
  </mc:AlternateContent>
  <bookViews>
    <workbookView xWindow="-120" yWindow="-120" windowWidth="29040" windowHeight="15840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M6" i="2" l="1"/>
  <c r="I7" i="2" l="1"/>
  <c r="L6" i="2"/>
  <c r="I6" i="2"/>
  <c r="J6" i="2" s="1"/>
  <c r="K6" i="2" s="1"/>
</calcChain>
</file>

<file path=xl/sharedStrings.xml><?xml version="1.0" encoding="utf-8"?>
<sst xmlns="http://schemas.openxmlformats.org/spreadsheetml/2006/main" count="39" uniqueCount="39">
  <si>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</si>
  <si>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</si>
  <si>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</si>
  <si>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</si>
  <si>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</si>
  <si>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</si>
  <si>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</si>
  <si>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</si>
  <si>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</si>
  <si>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</si>
  <si>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</si>
  <si>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</si>
  <si>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</si>
  <si>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</si>
  <si>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</si>
  <si>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</si>
  <si>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</si>
  <si>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</si>
  <si>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</si>
  <si>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</si>
  <si>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</si>
  <si>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</si>
  <si>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</si>
  <si>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</si>
  <si>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</si>
  <si>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</si>
  <si>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</si>
  <si>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</si>
  <si>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</si>
  <si>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</si>
  <si>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</si>
  <si>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
ФКУ ДПО МУЦС ГУФСИН России 
по Краснодарскому краю	
капитан внутренней службы</t>
  </si>
  <si>
    <t>О.В. Шурхай</t>
  </si>
  <si>
    <t>Поставщик № 1
вх. № 320 от 23.07.2026 г.</t>
  </si>
  <si>
    <t>шт</t>
  </si>
  <si>
    <t>Поставщик № 2
вх. № 311 от 23.07.2026 г.</t>
  </si>
  <si>
    <t>Поставщик № 3
вх. № 305 от 22.07.2026 г.</t>
  </si>
  <si>
    <t>Поставка продовольствия «Яйца куриные в скордупе свижие», закупка осуществляется в рамках государственного оборонного заказа</t>
  </si>
  <si>
    <r>
      <t xml:space="preserve">В соответствии с КТРУ 01.47.21.000-00000014, </t>
    </r>
    <r>
      <rPr>
        <sz val="10"/>
        <color theme="1"/>
        <rFont val="Times New Roman"/>
        <family val="1"/>
        <charset val="204"/>
      </rPr>
      <t>ГОСТ 31654-2012, класс яйца-столовое, категория яиц первая.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</si>
</sst>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i/>
      <sz val="10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19</v>
      </c>
      <c r="D1" s="59"/>
    </row>
    <row r="2" spans="1:974" ht="99" customHeight="1" x14ac:dyDescent="0.2">
      <c r="A2" s="60" t="s">
        <v>28</v>
      </c>
      <c r="B2" s="60"/>
      <c r="C2" s="60"/>
      <c r="D2" s="60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15</v>
      </c>
      <c r="B6" s="61"/>
      <c r="C6" s="3"/>
    </row>
    <row r="7" spans="1:974" s="2" customFormat="1" ht="68.25" customHeight="1" x14ac:dyDescent="0.25">
      <c r="A7" s="62" t="s">
        <v>23</v>
      </c>
      <c r="B7" s="62"/>
      <c r="C7" s="62"/>
      <c r="D7" s="63" t="s">
        <v>22</v>
      </c>
      <c r="E7" s="63"/>
      <c r="F7" s="63"/>
      <c r="G7" s="63"/>
    </row>
    <row r="8" spans="1:974" ht="12.75" customHeight="1" x14ac:dyDescent="0.2">
      <c r="A8" s="56" t="s">
        <v>24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topLeftCell="B1" zoomScaleNormal="100" workbookViewId="0">
      <selection activeCell="B4" sqref="B4:B5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4"/>
      <c r="G2" s="64"/>
      <c r="H2" s="64"/>
      <c r="I2" s="64"/>
      <c r="J2" s="64"/>
      <c r="K2" s="64"/>
      <c r="L2" s="64"/>
      <c r="M2" s="64"/>
    </row>
    <row r="3" spans="1:14" ht="51.6" customHeight="1" x14ac:dyDescent="0.2">
      <c r="A3" s="66" t="s">
        <v>20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ht="62.25" customHeight="1" x14ac:dyDescent="0.2">
      <c r="A4" s="69" t="s">
        <v>1</v>
      </c>
      <c r="B4" s="69" t="s">
        <v>10</v>
      </c>
      <c r="C4" s="69" t="s">
        <v>16</v>
      </c>
      <c r="D4" s="69" t="s">
        <v>2</v>
      </c>
      <c r="E4" s="69" t="s">
        <v>3</v>
      </c>
      <c r="F4" s="70" t="s">
        <v>4</v>
      </c>
      <c r="G4" s="70"/>
      <c r="H4" s="70"/>
      <c r="I4" s="68" t="s">
        <v>5</v>
      </c>
      <c r="J4" s="68"/>
      <c r="K4" s="68"/>
      <c r="L4" s="67" t="s">
        <v>6</v>
      </c>
      <c r="M4" s="67"/>
    </row>
    <row r="5" spans="1:14" ht="135.75" customHeight="1" x14ac:dyDescent="0.2">
      <c r="A5" s="69"/>
      <c r="B5" s="69"/>
      <c r="C5" s="69"/>
      <c r="D5" s="69"/>
      <c r="E5" s="69"/>
      <c r="F5" s="53" t="s">
        <v>33</v>
      </c>
      <c r="G5" s="53" t="s">
        <v>35</v>
      </c>
      <c r="H5" s="53" t="s">
        <v>36</v>
      </c>
      <c r="I5" s="49" t="s">
        <v>17</v>
      </c>
      <c r="J5" s="49" t="s">
        <v>7</v>
      </c>
      <c r="K5" s="40" t="s">
        <v>29</v>
      </c>
      <c r="L5" s="49" t="s">
        <v>9</v>
      </c>
      <c r="M5" s="49" t="s">
        <v>18</v>
      </c>
    </row>
    <row r="6" spans="1:14" ht="52.5" customHeight="1" x14ac:dyDescent="0.2">
      <c r="A6" s="50">
        <v>1</v>
      </c>
      <c r="B6" s="54" t="s">
        <v>37</v>
      </c>
      <c r="C6" s="55" t="s">
        <v>38</v>
      </c>
      <c r="D6" s="50" t="s">
        <v>34</v>
      </c>
      <c r="E6" s="41">
        <v>23400</v>
      </c>
      <c r="F6" s="42">
        <v>9.6999999999999993</v>
      </c>
      <c r="G6" s="43">
        <v>12</v>
      </c>
      <c r="H6" s="42">
        <v>14.1</v>
      </c>
      <c r="I6" s="44">
        <f>AVERAGE(F6:H6)</f>
        <v>11.933333333333332</v>
      </c>
      <c r="J6" s="51">
        <f>SQRT(((SUM((POWER(H6-I6,2)),(POWER(G6-I6,2)),(POWER(F6-I6,2))))/(COLUMNS(F6:H6)-1)))</f>
        <v>2.2007574453658751</v>
      </c>
      <c r="K6" s="50">
        <f>J6/I6*100</f>
        <v>18.442101497479403</v>
      </c>
      <c r="L6" s="44">
        <f>MIN(F6:H6)</f>
        <v>9.6999999999999993</v>
      </c>
      <c r="M6" s="44">
        <f>E6*F6</f>
        <v>226979.99999999997</v>
      </c>
    </row>
    <row r="7" spans="1:14" ht="39" customHeight="1" x14ac:dyDescent="0.2">
      <c r="A7" s="71" t="s">
        <v>0</v>
      </c>
      <c r="B7" s="71"/>
      <c r="C7" s="71"/>
      <c r="D7" s="71"/>
      <c r="E7" s="71"/>
      <c r="F7" s="71"/>
      <c r="G7" s="71"/>
      <c r="H7" s="71"/>
      <c r="I7" s="45">
        <f>SUM(M6:M6)</f>
        <v>226979.99999999997</v>
      </c>
      <c r="J7" s="46" t="s">
        <v>8</v>
      </c>
      <c r="K7" s="46"/>
      <c r="L7" s="46"/>
      <c r="M7" s="47"/>
      <c r="N7" s="8"/>
    </row>
    <row r="8" spans="1:14" ht="83.25" customHeight="1" x14ac:dyDescent="0.2">
      <c r="A8" s="65" t="s">
        <v>30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8"/>
    </row>
    <row r="9" spans="1:14" s="2" customFormat="1" ht="33.75" hidden="1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"/>
    </row>
    <row r="10" spans="1:14" s="2" customFormat="1" ht="63" customHeight="1" x14ac:dyDescent="0.2">
      <c r="A10" s="75" t="s">
        <v>31</v>
      </c>
      <c r="B10" s="75"/>
      <c r="C10" s="75"/>
      <c r="D10" s="75"/>
      <c r="E10" s="76" t="s">
        <v>32</v>
      </c>
      <c r="F10" s="76"/>
      <c r="G10" s="52"/>
      <c r="H10" s="48"/>
      <c r="I10" s="48"/>
      <c r="J10" s="48"/>
      <c r="K10" s="48"/>
      <c r="L10" s="48"/>
      <c r="M10" s="48"/>
      <c r="N10" s="5"/>
    </row>
    <row r="11" spans="1:14" s="2" customFormat="1" ht="19.149999999999999" customHeight="1" x14ac:dyDescent="0.25">
      <c r="A11" s="72"/>
      <c r="B11" s="72"/>
      <c r="C11" s="72"/>
      <c r="D11" s="73"/>
      <c r="E11" s="73"/>
      <c r="F11" s="73"/>
      <c r="G11" s="48"/>
      <c r="H11" s="48"/>
      <c r="I11" s="48"/>
      <c r="J11" s="48"/>
      <c r="K11" s="48"/>
      <c r="L11" s="48"/>
      <c r="M11" s="48"/>
    </row>
    <row r="12" spans="1:14" ht="59.25" customHeight="1" x14ac:dyDescent="0.2">
      <c r="D12" s="16"/>
      <c r="E12" s="16"/>
      <c r="F12" s="16"/>
      <c r="G12" s="74"/>
      <c r="H12" s="74"/>
      <c r="I12" s="74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A11:C11"/>
    <mergeCell ref="D11:F11"/>
    <mergeCell ref="G12:I12"/>
    <mergeCell ref="A10:D10"/>
    <mergeCell ref="E10:F10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2026-08-07T12:03:05Z</cp:lastPrinted>
  <dcterms:created xsi:type="dcterms:W3CDTF">2014-01-15T18:15:09Z</dcterms:created>
  <dcterms:modified xsi:type="dcterms:W3CDTF">2026-08-07T12:04:02Z</dcterms:modified>
</cp:coreProperties>
</file>