
<file path=[Content_Types].xml><?xml version="1.0" encoding="utf-8"?>
<Types xmlns="http://schemas.openxmlformats.org/package/2006/content-types"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<sst xmlns="http://schemas.openxmlformats.org/spreadsheetml/2006/main" xmlns:a="http://schemas.openxmlformats.org/drawingml/2006/main" xmlns:a15="http://schemas.microsoft.com/office/drawing/2012/main" xmlns:asvg="http://schemas.microsoft.com/office/drawing/2016/SVG/main" xmlns:c="http://schemas.openxmlformats.org/drawingml/2006/chart" xmlns:co="http://ncloudtech.com" xmlns:co-ooxml="http://ncloudtech.com/ooxml" xmlns:m="http://schemas.openxmlformats.org/officeDocument/2006/math" xmlns:mc="http://schemas.openxmlformats.org/markup-compatibility/2006" xmlns:o="urn:schemas-microsoft-com:office:office" xmlns:p="http://schemas.openxmlformats.org/presentationml/2006/main" xmlns:pic="http://schemas.openxmlformats.org/drawingml/2006/picture" xmlns:r="http://schemas.openxmlformats.org/officeDocument/2006/relationships" xmlns:s="http://schemas.openxmlformats.org/officeDocument/2006/sharedTypes" xmlns:sl="http://schemas.openxmlformats.org/schemaLibrary/2006/main" xmlns:v="urn:schemas-microsoft-com:vml" xmlns:w="http://schemas.openxmlformats.org/wordprocessingml/2006/main" xmlns:w10="urn:schemas-microsoft-com:office:word" xmlns:w14="http://schemas.microsoft.com/office/word/2010/wordml" xmlns:w15="http://schemas.microsoft.com/office/word/2012/wordml" xmlns:wp="http://schemas.openxmlformats.org/drawingml/2006/wordprocessingDrawing" xmlns:wpg="http://schemas.microsoft.com/office/word/2010/wordprocessingGroup" xmlns:wps="http://schemas.microsoft.com/office/word/2010/wordprocessingShape" xmlns:x="urn:schemas-microsoft-com:office:excel" xmlns:x12ac="http://schemas.microsoft.com/office/spreadsheetml/2011/1/ac" xmlns:x14="http://schemas.microsoft.com/office/spreadsheetml/2009/9/main" xmlns:xdr="http://schemas.openxmlformats.org/drawingml/2006/spreadsheetDrawing" xmlns:xm="http://schemas.microsoft.com/office/excel/2006/main" mc:Ignorable="co co-ooxml w14 x14 w15">
  <si>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Таблица расчета начальной (максимальной) цены контракта  </t>
  </si>
  <si>
    <r>
      <t>Используемый метод определения НМЦК:  Используется метод сопоставимых рыночных цен (анализа рынка).</t>
    </r>
    <r>
      <t xml:space="preserve">
</t>
    </r>
    <r>
      <t>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</t>
    </r>
    <r>
      <t xml:space="preserve">
</t>
    </r>
  </si>
  <si>
    <t>№</t>
  </si>
  <si>
    <t>Наименование предмета контракта</t>
  </si>
  <si>
    <r>
      <rPr>
        <rFont val="Times New Roman"/>
        <b val="true"/>
        <color rgb="000000" tint="0"/>
        <sz val="10"/>
      </rPr>
      <t>Ед. изм</t>
    </r>
  </si>
  <si>
    <r>
      <rPr>
        <rFont val="Times New Roman"/>
        <b val="true"/>
        <color rgb="000000" tint="0"/>
        <sz val="10"/>
      </rPr>
      <t>Кол-во</t>
    </r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</si>
  <si>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</si>
  <si>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</si>
  <si>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</si>
  <si>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</si>
  <si>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</si>
  <si>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</si>
  <si>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</si>
  <si>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</si>
  <si>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rFont val="Times New Roman"/>
        <b val="false"/>
        <i val="true"/>
        <color rgb="000000" tint="0"/>
        <sz val="10"/>
      </rPr>
      <t xml:space="preserve">         (не должен превышать 33%)</t>
    </r>
  </si>
  <si>
    <r>
      <rPr>
        <rFont val="Times New Roman"/>
        <b val="true"/>
        <color rgb="000000" tint="0"/>
        <sz val="10"/>
      </rPr>
      <t>Расчет Н(М)ЦК по формуле</t>
    </r>
    <r>
      <rPr>
        <rFont val="Times New Roman"/>
        <color rgb="000000" tint="0"/>
        <sz val="10"/>
      </rPr>
      <t xml:space="preserve">                             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10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10"/>
      </rPr>
      <t>i - номер источника ценовой информации;</t>
    </r>
    <r>
      <t xml:space="preserve">
</t>
    </r>
    <r>
      <rPr>
        <rFont val="Times New Roman"/>
        <color rgb="000000" tint="0"/>
        <sz val="10"/>
      </rPr>
      <t xml:space="preserve">     - цена единицы</t>
    </r>
  </si>
  <si>
    <r>
      <rPr>
        <rFont val="Times New Roman"/>
        <color rgb="000000" tint="0"/>
        <sz val="12"/>
      </rPr>
      <t>Поставка бумаги для офисной техники</t>
    </r>
  </si>
  <si>
    <t>штука</t>
  </si>
  <si>
    <t>Итоговая сумма  расчета НМЦК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</si>
</sst>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0000" formatCode="0.00000" numFmtId="1003"/>
  </numFmts>
  <fonts count="8">
    <font>
      <name val="Calibri"/>
      <color theme="1" tint="0"/>
      <sz val="11"/>
    </font>
    <font>
      <name val="Times New Roman"/>
      <color rgb="000000" tint="0"/>
      <sz val="10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Times New Roman"/>
      <b val="true"/>
      <color rgb="000000" tint="0"/>
      <sz val="10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12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3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1" quotePrefix="false">
      <alignment horizontal="center" vertical="center" wrapText="true"/>
    </xf>
    <xf applyAlignment="true" applyBorder="true" applyFont="true" applyNumberFormat="true" borderId="10" fillId="0" fontId="4" numFmtId="1001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top" wrapText="true"/>
    </xf>
    <xf applyAlignment="true" applyBorder="true" applyFont="true" applyNumberFormat="true" borderId="8" fillId="0" fontId="1" numFmtId="1000" quotePrefix="false">
      <alignment horizontal="center" vertical="top" wrapText="true"/>
    </xf>
    <xf applyAlignment="true" applyFont="true" applyNumberFormat="true" borderId="0" fillId="0" fontId="5" numFmtId="1000" quotePrefix="false">
      <alignment horizontal="center" vertical="top"/>
    </xf>
    <xf applyAlignment="true" applyBorder="true" applyFont="true" applyNumberFormat="true" borderId="8" fillId="0" fontId="5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left" vertical="top" wrapText="true"/>
    </xf>
    <xf applyAlignment="true" applyBorder="true" applyFont="true" applyNumberFormat="true" borderId="8" fillId="0" fontId="5" numFmtId="1002" quotePrefix="false">
      <alignment horizontal="center" vertical="center" wrapText="true"/>
    </xf>
    <xf applyAlignment="true" applyBorder="true" applyFont="true" applyNumberFormat="true" borderId="8" fillId="0" fontId="5" numFmtId="1003" quotePrefix="false">
      <alignment horizontal="center" vertical="center" wrapText="true"/>
    </xf>
    <xf applyAlignment="true" applyBorder="true" applyFont="true" applyNumberFormat="true" borderId="8" fillId="0" fontId="5" numFmtId="1000" quotePrefix="false">
      <alignment horizontal="center" vertical="center"/>
    </xf>
    <xf applyBorder="true" applyFont="true" applyNumberFormat="true" borderId="9" fillId="0" fontId="5" numFmtId="1000" quotePrefix="false"/>
    <xf applyBorder="true" applyFont="true" applyNumberFormat="true" borderId="4" fillId="0" fontId="5" numFmtId="1000" quotePrefix="false"/>
    <xf applyBorder="true" applyFont="true" applyNumberFormat="true" borderId="13" fillId="0" fontId="5" numFmtId="1000" quotePrefix="false"/>
    <xf applyAlignment="true" applyBorder="true" applyFont="true" applyNumberFormat="true" borderId="8" fillId="0" fontId="6" numFmtId="1002" quotePrefix="false">
      <alignment horizontal="center" vertical="center" wrapText="true"/>
    </xf>
    <xf applyFont="true" applyNumberFormat="true" borderId="0" fillId="0" fontId="7" numFmtId="1000" quotePrefix="false"/>
    <xf applyBorder="true" applyFont="true" applyNumberFormat="true" borderId="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wmf" Type="http://schemas.openxmlformats.org/officeDocument/2006/relationships/image"/>
  <Relationship Id="rId2" Target="../media/image2.wmf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9295433" y="2707670"/>
    <xdr:ext cx="1004199" cy="347067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191287" y="2676118"/>
    <xdr:ext cx="1000572" cy="441721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318384" y="3354477"/>
    <xdr:ext cx="1476747" cy="362842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566853" y="3157280"/>
    <xdr:ext cx="142204" cy="228747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2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1" width="1.42578129823879"/>
    <col customWidth="true" max="2" min="2" outlineLevel="0" style="1" width="3.14062497092456"/>
    <col customWidth="true" max="3" min="3" outlineLevel="0" style="1" width="33.1406239559275"/>
    <col customWidth="true" max="4" min="4" outlineLevel="0" style="1" width="9.42578129823879"/>
    <col customWidth="true" max="5" min="5" outlineLevel="0" style="1" width="6.71093745638684"/>
    <col customWidth="true" max="6" min="6" outlineLevel="0" style="1" width="13.9999996616676"/>
    <col customWidth="true" max="7" min="7" outlineLevel="0" style="1" width="15.8554684744441"/>
    <col customWidth="true" max="8" min="8" outlineLevel="0" style="1" width="14.8554689819427"/>
    <col customWidth="true" max="9" min="9" outlineLevel="0" style="1" width="15.5703124854623"/>
    <col customWidth="true" max="10" min="10" outlineLevel="0" style="1" width="15.4257809599064"/>
    <col customWidth="true" max="11" min="11" outlineLevel="0" style="1" width="14.2851556506495"/>
    <col customWidth="true" max="12" min="12" outlineLevel="0" style="1" width="23.9999986466705"/>
    <col bestFit="true" customWidth="true" max="16384" min="13" outlineLevel="0" style="1" width="9.14062530925693"/>
  </cols>
  <sheetData>
    <row customHeight="true" ht="24" outlineLevel="0" r="1">
      <c r="C1" s="2" t="s">
        <v>0</v>
      </c>
      <c r="D1" s="3" t="s"/>
      <c r="E1" s="3" t="s"/>
      <c r="F1" s="3" t="s"/>
      <c r="G1" s="3" t="s"/>
      <c r="H1" s="3" t="s"/>
      <c r="I1" s="3" t="s"/>
      <c r="J1" s="3" t="s"/>
      <c r="K1" s="3" t="s"/>
      <c r="L1" s="4" t="s"/>
    </row>
    <row customHeight="true" ht="62.4500007629395" outlineLevel="0" r="2">
      <c r="B2" s="5" t="n"/>
      <c r="C2" s="6" t="s">
        <v>1</v>
      </c>
      <c r="D2" s="7" t="s"/>
      <c r="E2" s="7" t="s"/>
      <c r="F2" s="7" t="s"/>
      <c r="G2" s="7" t="s"/>
      <c r="H2" s="7" t="s"/>
      <c r="I2" s="7" t="s"/>
      <c r="J2" s="7" t="s"/>
      <c r="K2" s="7" t="s"/>
      <c r="L2" s="8" t="s"/>
    </row>
    <row customHeight="true" ht="51.5999984741211" outlineLevel="0" r="3"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 t="s"/>
      <c r="H3" s="13" t="s"/>
      <c r="I3" s="14" t="s">
        <v>7</v>
      </c>
      <c r="J3" s="15" t="s"/>
      <c r="K3" s="16" t="s"/>
      <c r="L3" s="10" t="s">
        <v>8</v>
      </c>
    </row>
    <row customHeight="true" ht="159" outlineLevel="0" r="4">
      <c r="B4" s="17" t="s"/>
      <c r="C4" s="17" t="s"/>
      <c r="D4" s="18" t="s"/>
      <c r="E4" s="18" t="s"/>
      <c r="F4" s="9" t="s">
        <v>9</v>
      </c>
      <c r="G4" s="9" t="s">
        <v>10</v>
      </c>
      <c r="H4" s="9" t="s">
        <v>11</v>
      </c>
      <c r="I4" s="19" t="s">
        <v>12</v>
      </c>
      <c r="J4" s="19" t="s">
        <v>13</v>
      </c>
      <c r="K4" s="19" t="s">
        <v>14</v>
      </c>
      <c r="L4" s="20" t="s">
        <v>15</v>
      </c>
    </row>
    <row customFormat="true" customHeight="true" ht="69.75" outlineLevel="0" r="5" s="21">
      <c r="B5" s="22" t="n">
        <v>1</v>
      </c>
      <c r="C5" s="23" t="s">
        <v>16</v>
      </c>
      <c r="D5" s="22" t="s">
        <v>17</v>
      </c>
      <c r="E5" s="22" t="n">
        <v>478</v>
      </c>
      <c r="F5" s="24" t="n">
        <v>197805.96</v>
      </c>
      <c r="G5" s="24" t="n">
        <v>188814.78</v>
      </c>
      <c r="H5" s="24" t="n">
        <v>179823.6</v>
      </c>
      <c r="I5" s="25" t="n">
        <f aca="false" ca="false" dt2D="false" dtr="false" t="normal">AVERAGE(F5:H5)</f>
        <v>188814.78</v>
      </c>
      <c r="J5" s="26" t="n">
        <f aca="false" ca="false" dt2D="false" dtr="false" t="normal">_XLFN.STDEV.S(F5:H5)</f>
        <v>8991.179999999993</v>
      </c>
      <c r="K5" s="26" t="n">
        <f aca="false" ca="false" dt2D="false" dtr="false" t="normal">J5/I5*100</f>
        <v>4.761904761904758</v>
      </c>
      <c r="L5" s="24" t="n">
        <v>179823.6</v>
      </c>
    </row>
    <row customHeight="true" ht="24.75" outlineLevel="0" r="6">
      <c r="B6" s="27" t="s">
        <v>18</v>
      </c>
      <c r="C6" s="28" t="n"/>
      <c r="D6" s="28" t="n"/>
      <c r="E6" s="28" t="n"/>
      <c r="F6" s="28" t="n"/>
      <c r="G6" s="28" t="n"/>
      <c r="H6" s="28" t="n"/>
      <c r="I6" s="28" t="n"/>
      <c r="J6" s="28" t="n"/>
      <c r="K6" s="29" t="n"/>
      <c r="L6" s="30" t="n">
        <v>179823.6</v>
      </c>
    </row>
    <row customHeight="true" ht="27" outlineLevel="0" r="7">
      <c r="C7" s="31" t="n"/>
      <c r="I7" s="31" t="n"/>
    </row>
    <row ht="15.75" outlineLevel="0" r="8">
      <c r="C8" s="31" t="n"/>
      <c r="I8" s="31" t="n"/>
    </row>
    <row ht="15.75" outlineLevel="0" r="9">
      <c r="C9" s="31" t="n"/>
      <c r="I9" s="32" t="n"/>
      <c r="J9" s="31" t="n"/>
    </row>
    <row ht="15.75" outlineLevel="0" r="10">
      <c r="C10" s="31" t="n"/>
      <c r="I10" s="31" t="n"/>
      <c r="J10" s="31" t="n"/>
    </row>
    <row ht="15.75" outlineLevel="0" r="11">
      <c r="C11" s="31" t="n"/>
      <c r="E11" s="31" t="n"/>
    </row>
    <row ht="15.75" outlineLevel="0" r="12">
      <c r="L12" s="31" t="n"/>
    </row>
  </sheetData>
  <mergeCells count="8">
    <mergeCell ref="I3:K3"/>
    <mergeCell ref="C1:L1"/>
    <mergeCell ref="F3:H3"/>
    <mergeCell ref="B3:B4"/>
    <mergeCell ref="C3:C4"/>
    <mergeCell ref="D3:D4"/>
    <mergeCell ref="E3:E4"/>
    <mergeCell ref="C2:L2"/>
  </mergeCells>
  <pageMargins bottom="0.15748031437397" footer="0" header="0" left="0.0393700785934925" right="0.0393700785934925" top="0.15748031437397"/>
  <pageSetup fitToHeight="1" fitToWidth="1" orientation="landscape" paperHeight="297mm" paperSize="9" paperWidth="210mm" scale="8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MyOffice-CoreFramework-Windows/33-1224.848.9398.852.1@81d08b7ef3bfedd37921072551876f29ab5b92ed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2026-08-13T03:29:37Z</dcterms:modified>
</cp:coreProperties>
</file>