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DFF119C-5E7B-4598-8DF4-A5A2C574C7AD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1" i="2"/>
  <c r="M11" i="2" s="1"/>
  <c r="J11" i="2"/>
  <c r="K11" i="2" l="1"/>
  <c r="N11" i="2" l="1"/>
  <c r="N12" i="2" s="1"/>
  <c r="M13" i="2" s="1"/>
</calcChain>
</file>

<file path=xl/sharedStrings.xml><?xml version="1.0" encoding="utf-8"?>
<sst xmlns="http://schemas.openxmlformats.org/spreadsheetml/2006/main" count="39" uniqueCount="34">
  <si>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</si>
  <si>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</si>
  <si>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</si>
  <si>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</si>
  <si>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</si>
  <si>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</si>
  <si>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</si>
  <si>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</si>
  <si>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</si>
  <si>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</si>
  <si>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</si>
  <si>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</si>
  <si>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</si>
  <si>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</si>
  <si>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</si>
  <si>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</si>
  <si>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</si>
  <si>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</si>
  <si>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</si>
  <si>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</si>
  <si>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</si>
  <si>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</si>
  <si>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</si>
  <si>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</si>
  <si>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</si>
  <si>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Поставка товара</t>
  </si>
  <si>
    <t>Кружка Эсмарха резиновая № 3 (2,0 л)</t>
  </si>
  <si>
    <t>шт.</t>
  </si>
  <si>
    <t>коммерческое предложение                         от 28.07.2026 г.</t>
  </si>
  <si>
    <t>(вх № 26-127)</t>
  </si>
  <si>
    <t>коммерческое предложение                         от 28.007.2026 г.</t>
  </si>
  <si>
    <t>(вх № 245/26пч)</t>
  </si>
  <si>
    <t>(вх № 243)</t>
  </si>
  <si>
    <t>32.50.50.190-00002726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</si>
</sst>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4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7"/>
  <sheetViews>
    <sheetView tabSelected="1" workbookViewId="0">
      <selection activeCell="D15" sqref="D14:N15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37" t="s">
        <v>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8"/>
      <c r="P2" s="18"/>
    </row>
    <row r="3" spans="2:16" s="4" customFormat="1" ht="12.75" x14ac:dyDescent="0.25">
      <c r="B3" s="43" t="s">
        <v>1</v>
      </c>
      <c r="C3" s="43"/>
      <c r="D3" s="43"/>
      <c r="E3" s="44" t="s">
        <v>25</v>
      </c>
      <c r="F3" s="44"/>
      <c r="G3" s="44"/>
      <c r="H3" s="44"/>
      <c r="I3" s="44"/>
      <c r="J3" s="44"/>
      <c r="K3" s="44"/>
      <c r="L3" s="44"/>
      <c r="M3" s="44"/>
      <c r="N3" s="44"/>
      <c r="O3" s="19"/>
      <c r="P3" s="19"/>
    </row>
    <row r="4" spans="2:16" s="4" customFormat="1" ht="15.75" customHeight="1" x14ac:dyDescent="0.25">
      <c r="B4" s="43" t="s">
        <v>14</v>
      </c>
      <c r="C4" s="43"/>
      <c r="D4" s="43"/>
      <c r="E4" s="45" t="s">
        <v>16</v>
      </c>
      <c r="F4" s="45"/>
      <c r="G4" s="45"/>
      <c r="H4" s="45"/>
      <c r="I4" s="45"/>
      <c r="J4" s="45"/>
      <c r="K4" s="45"/>
      <c r="L4" s="45"/>
      <c r="M4" s="45"/>
      <c r="N4" s="45"/>
      <c r="O4" s="19"/>
      <c r="P4" s="19"/>
    </row>
    <row r="5" spans="2:16" s="4" customFormat="1" ht="12.75" x14ac:dyDescent="0.25"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19"/>
      <c r="P5" s="19"/>
    </row>
    <row r="6" spans="2:16" ht="15" customHeight="1" x14ac:dyDescent="0.25">
      <c r="B6" s="46" t="s">
        <v>3</v>
      </c>
      <c r="C6" s="46" t="s">
        <v>10</v>
      </c>
      <c r="D6" s="49" t="s">
        <v>21</v>
      </c>
      <c r="E6" s="52" t="s">
        <v>0</v>
      </c>
      <c r="F6" s="52" t="s">
        <v>4</v>
      </c>
      <c r="G6" s="8" t="s">
        <v>7</v>
      </c>
      <c r="H6" s="8" t="s">
        <v>8</v>
      </c>
      <c r="I6" s="8" t="s">
        <v>9</v>
      </c>
      <c r="J6" s="38" t="s">
        <v>23</v>
      </c>
      <c r="K6" s="38" t="s">
        <v>12</v>
      </c>
      <c r="L6" s="38" t="s">
        <v>24</v>
      </c>
      <c r="M6" s="59" t="s">
        <v>5</v>
      </c>
      <c r="N6" s="59" t="s">
        <v>11</v>
      </c>
      <c r="O6" s="18"/>
      <c r="P6" s="18"/>
    </row>
    <row r="7" spans="2:16" ht="44.25" customHeight="1" x14ac:dyDescent="0.25">
      <c r="B7" s="47"/>
      <c r="C7" s="47"/>
      <c r="D7" s="50"/>
      <c r="E7" s="53"/>
      <c r="F7" s="53"/>
      <c r="G7" s="8" t="s">
        <v>28</v>
      </c>
      <c r="H7" s="8" t="s">
        <v>28</v>
      </c>
      <c r="I7" s="8" t="s">
        <v>30</v>
      </c>
      <c r="J7" s="39"/>
      <c r="K7" s="39"/>
      <c r="L7" s="39"/>
      <c r="M7" s="60"/>
      <c r="N7" s="60"/>
      <c r="O7" s="18"/>
      <c r="P7" s="18"/>
    </row>
    <row r="8" spans="2:16" x14ac:dyDescent="0.25">
      <c r="B8" s="47"/>
      <c r="C8" s="47"/>
      <c r="D8" s="50"/>
      <c r="E8" s="53"/>
      <c r="F8" s="53"/>
      <c r="G8" s="8" t="s">
        <v>29</v>
      </c>
      <c r="H8" s="8" t="s">
        <v>31</v>
      </c>
      <c r="I8" s="8" t="s">
        <v>32</v>
      </c>
      <c r="J8" s="39"/>
      <c r="K8" s="39"/>
      <c r="L8" s="39"/>
      <c r="M8" s="61"/>
      <c r="N8" s="61"/>
      <c r="O8" s="18"/>
      <c r="P8" s="18"/>
    </row>
    <row r="9" spans="2:16" x14ac:dyDescent="0.25">
      <c r="B9" s="48"/>
      <c r="C9" s="48"/>
      <c r="D9" s="51"/>
      <c r="E9" s="54"/>
      <c r="F9" s="54"/>
      <c r="G9" s="9" t="s">
        <v>6</v>
      </c>
      <c r="H9" s="9" t="s">
        <v>6</v>
      </c>
      <c r="I9" s="9" t="s">
        <v>6</v>
      </c>
      <c r="J9" s="40"/>
      <c r="K9" s="40"/>
      <c r="L9" s="40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s="25" customFormat="1" ht="25.5" x14ac:dyDescent="0.25">
      <c r="B11" s="26">
        <v>1</v>
      </c>
      <c r="C11" s="27" t="s">
        <v>33</v>
      </c>
      <c r="D11" s="28" t="s">
        <v>26</v>
      </c>
      <c r="E11" s="29">
        <v>50</v>
      </c>
      <c r="F11" s="30" t="s">
        <v>27</v>
      </c>
      <c r="G11" s="30">
        <v>747.4</v>
      </c>
      <c r="H11" s="30">
        <v>754.88</v>
      </c>
      <c r="I11" s="30">
        <v>762.35</v>
      </c>
      <c r="J11" s="31">
        <f t="shared" ref="J11" si="9">AVERAGE(G11:I11)</f>
        <v>754.87666666666667</v>
      </c>
      <c r="K11" s="31">
        <f t="shared" ref="K11" si="10">(_xlfn.STDEV.S(G11:I11)/J11)*100</f>
        <v>0.99022805810400849</v>
      </c>
      <c r="L11" s="32">
        <f>MIN(G11:I11)</f>
        <v>747.4</v>
      </c>
      <c r="M11" s="30">
        <f>L11</f>
        <v>747.4</v>
      </c>
      <c r="N11" s="33">
        <f t="shared" ref="N11" si="11">M11*E11</f>
        <v>37370</v>
      </c>
      <c r="O11" s="34"/>
      <c r="P11" s="34"/>
    </row>
    <row r="12" spans="2:16" x14ac:dyDescent="0.25">
      <c r="B12" s="55"/>
      <c r="C12" s="56"/>
      <c r="D12" s="56"/>
      <c r="E12" s="56"/>
      <c r="F12" s="56"/>
      <c r="G12" s="56"/>
      <c r="H12" s="56"/>
      <c r="I12" s="56"/>
      <c r="J12" s="10"/>
      <c r="K12" s="10"/>
      <c r="L12" s="11"/>
      <c r="M12" s="10"/>
      <c r="N12" s="36">
        <f>SUM(N11:N11)</f>
        <v>37370</v>
      </c>
      <c r="O12" s="18"/>
      <c r="P12" s="18"/>
    </row>
    <row r="13" spans="2:16" ht="32.25" customHeight="1" x14ac:dyDescent="0.25">
      <c r="B13" s="41" t="s">
        <v>15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5">
        <f>N12</f>
        <v>37370</v>
      </c>
      <c r="N13" s="12" t="s">
        <v>13</v>
      </c>
      <c r="O13" s="18"/>
      <c r="P13" s="18"/>
    </row>
    <row r="14" spans="2:16" ht="32.25" customHeight="1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4"/>
      <c r="O14" s="18"/>
      <c r="P14" s="18"/>
    </row>
    <row r="15" spans="2:16" ht="32.25" customHeight="1" x14ac:dyDescent="0.25">
      <c r="B15" s="62" t="s">
        <v>17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18"/>
      <c r="P15" s="18"/>
    </row>
    <row r="16" spans="2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18"/>
    </row>
    <row r="17" spans="2:16" s="5" customFormat="1" ht="15" customHeight="1" x14ac:dyDescent="0.25">
      <c r="B17" s="58" t="s">
        <v>19</v>
      </c>
      <c r="C17" s="58"/>
      <c r="D17" s="58"/>
      <c r="E17" s="57" t="s">
        <v>18</v>
      </c>
      <c r="F17" s="57"/>
      <c r="G17" s="57"/>
      <c r="H17" s="14" t="s">
        <v>20</v>
      </c>
      <c r="I17" s="15"/>
      <c r="J17" s="15"/>
      <c r="K17" s="15"/>
      <c r="L17" s="15"/>
      <c r="M17" s="15"/>
      <c r="O17" s="18"/>
      <c r="P17" s="18"/>
    </row>
    <row r="18" spans="2:16" x14ac:dyDescent="0.25">
      <c r="B18" s="16"/>
      <c r="C18" s="16"/>
      <c r="D18" s="16"/>
      <c r="I18" s="17"/>
      <c r="J18" s="17"/>
      <c r="K18" s="17"/>
      <c r="L18" s="17"/>
      <c r="M18" s="17"/>
      <c r="N18" s="6"/>
      <c r="O18" s="19"/>
      <c r="P18" s="19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N21" s="6"/>
      <c r="O21" s="19"/>
      <c r="P21" s="19"/>
    </row>
    <row r="22" spans="2:16" x14ac:dyDescent="0.25">
      <c r="B22" s="5"/>
      <c r="C22" s="5"/>
      <c r="D22" s="5"/>
      <c r="E22" s="5"/>
      <c r="F22" s="5"/>
      <c r="G22" s="6"/>
      <c r="H22" s="6"/>
      <c r="I22" s="7"/>
      <c r="J22" s="7"/>
      <c r="K22" s="7"/>
      <c r="L22" s="7"/>
      <c r="M22" s="7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O57" s="19"/>
      <c r="P57" s="19"/>
    </row>
  </sheetData>
  <mergeCells count="22">
    <mergeCell ref="E17:G17"/>
    <mergeCell ref="B17:D17"/>
    <mergeCell ref="N6:N8"/>
    <mergeCell ref="M6:M8"/>
    <mergeCell ref="C6:C9"/>
    <mergeCell ref="B15:C15"/>
    <mergeCell ref="D15:N15"/>
    <mergeCell ref="B2:N2"/>
    <mergeCell ref="J6:J9"/>
    <mergeCell ref="K6:K9"/>
    <mergeCell ref="L6:L9"/>
    <mergeCell ref="B13:L13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2:I12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2026-07-29T07:22:55Z</dcterms:modified>
</cp:coreProperties>
</file>