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Лист1!$A$1:$AD$21</definedName>
  </definedNames>
  <calcPr calcId="145621" fullPrecision="0"/>
</workbook>
</file>

<file path=xl/calcChain.xml><?xml version="1.0" encoding="utf-8"?>
<calcChain xmlns="http://schemas.openxmlformats.org/spreadsheetml/2006/main">
  <c r="AC9" i="1" l="1"/>
  <c r="AD9" i="1" s="1"/>
  <c r="AD10" i="1" l="1"/>
  <c r="AA9" i="1"/>
  <c r="AB9" i="1" s="1"/>
</calcChain>
</file>

<file path=xl/sharedStrings.xml><?xml version="1.0" encoding="utf-8"?>
<sst xmlns="http://schemas.openxmlformats.org/spreadsheetml/2006/main" count="59" uniqueCount="40">
  <si>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</si>
  <si>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</si>
  <si>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</si>
  <si>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</si>
  <si>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</si>
  <si>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</si>
  <si>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</si>
  <si>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</si>
  <si>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</si>
  <si>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</si>
  <si>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</si>
  <si>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</si>
  <si>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</si>
  <si>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</si>
  <si>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</si>
  <si>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</si>
  <si>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</si>
  <si>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</si>
  <si>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</si>
  <si>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</si>
  <si>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</si>
  <si>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</si>
  <si>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</si>
  <si>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</si>
  <si>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</si>
  <si>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</si>
  <si>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</si>
  <si>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</si>
  <si>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</si>
  <si>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</si>
  <si>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</si>
  <si>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</si>
  <si>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Нормативная цена</t>
  </si>
  <si>
    <t>Поставка угля (Читинский р-он, оз. Арахлей, мкр. Восточный, вл. 37/04)</t>
  </si>
  <si>
    <t>тонна</t>
  </si>
  <si>
    <t>05.20.10.110</t>
  </si>
  <si>
    <t>Источник 1 (Вх№043802 от 01.09.2026)</t>
  </si>
  <si>
    <t>Источник 2 (Вх№043795  от 01.09.2026)</t>
  </si>
  <si>
    <t>Источник 3 (Вх№043798  от 01.09.2026)</t>
  </si>
  <si>
    <t>Уголь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</si>
</sst>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"/>
  </numFmts>
  <fonts count="12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theme="1"/>
      </bottom>
      <diagonal/>
    </border>
    <border>
      <left/>
      <right/>
      <top style="medium">
        <color indexed="22"/>
      </top>
      <bottom style="thin">
        <color theme="1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2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2" fontId="1" fillId="0" borderId="0" xfId="0" applyNumberFormat="1" applyFont="1" applyFill="1"/>
    <xf numFmtId="0" fontId="0" fillId="0" borderId="0" xfId="0" applyFill="1"/>
    <xf numFmtId="2" fontId="1" fillId="0" borderId="1" xfId="0" applyNumberFormat="1" applyFont="1" applyFill="1" applyBorder="1"/>
    <xf numFmtId="0" fontId="0" fillId="0" borderId="13" xfId="0" applyFill="1" applyBorder="1"/>
    <xf numFmtId="0" fontId="1" fillId="0" borderId="13" xfId="0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top" wrapText="1"/>
    </xf>
    <xf numFmtId="2" fontId="7" fillId="0" borderId="4" xfId="0" applyNumberFormat="1" applyFont="1" applyFill="1" applyBorder="1" applyAlignment="1">
      <alignment vertical="top"/>
    </xf>
    <xf numFmtId="0" fontId="1" fillId="0" borderId="13" xfId="0" applyFont="1" applyFill="1" applyBorder="1"/>
    <xf numFmtId="49" fontId="1" fillId="0" borderId="3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/>
    </xf>
    <xf numFmtId="0" fontId="7" fillId="0" borderId="0" xfId="0" applyFont="1" applyFill="1"/>
    <xf numFmtId="2" fontId="7" fillId="0" borderId="0" xfId="0" applyNumberFormat="1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2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0" fillId="0" borderId="0" xfId="0" applyNumberFormat="1" applyFill="1"/>
    <xf numFmtId="0" fontId="6" fillId="0" borderId="0" xfId="0" applyFont="1" applyFill="1"/>
    <xf numFmtId="2" fontId="0" fillId="0" borderId="0" xfId="0" applyNumberFormat="1" applyFill="1" applyAlignment="1">
      <alignment vertical="top"/>
    </xf>
    <xf numFmtId="165" fontId="7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4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7</xdr:row>
      <xdr:rowOff>85724</xdr:rowOff>
    </xdr:from>
    <xdr:to>
      <xdr:col>30</xdr:col>
      <xdr:colOff>13609</xdr:colOff>
      <xdr:row>7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7</xdr:row>
      <xdr:rowOff>76198</xdr:rowOff>
    </xdr:from>
    <xdr:to>
      <xdr:col>27</xdr:col>
      <xdr:colOff>96761</xdr:colOff>
      <xdr:row>7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7</xdr:row>
      <xdr:rowOff>125185</xdr:rowOff>
    </xdr:from>
    <xdr:to>
      <xdr:col>27</xdr:col>
      <xdr:colOff>1034143</xdr:colOff>
      <xdr:row>7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"/>
  <sheetViews>
    <sheetView tabSelected="1" view="pageBreakPreview" zoomScale="90" zoomScaleNormal="90" zoomScaleSheetLayoutView="90" zoomScalePageLayoutView="60" workbookViewId="0">
      <selection activeCell="E17" sqref="E17"/>
    </sheetView>
  </sheetViews>
  <sheetFormatPr defaultColWidth="9" defaultRowHeight="15" x14ac:dyDescent="0.25"/>
  <cols>
    <col min="1" max="1" width="6.28515625" style="5" customWidth="1"/>
    <col min="2" max="2" width="20.85546875" style="5" bestFit="1" customWidth="1"/>
    <col min="3" max="3" width="7.28515625" style="5" customWidth="1"/>
    <col min="4" max="4" width="13.42578125" style="5" customWidth="1"/>
    <col min="5" max="5" width="6.28515625" style="5" customWidth="1"/>
    <col min="6" max="6" width="8.85546875" style="5" customWidth="1"/>
    <col min="7" max="7" width="15.42578125" style="33" customWidth="1"/>
    <col min="8" max="8" width="16" style="33" customWidth="1"/>
    <col min="9" max="9" width="17.28515625" style="33" customWidth="1"/>
    <col min="10" max="26" width="22" style="33" hidden="1" customWidth="1"/>
    <col min="27" max="27" width="17.85546875" style="33" customWidth="1"/>
    <col min="28" max="28" width="16.28515625" style="33" customWidth="1"/>
    <col min="29" max="29" width="13.28515625" style="33" customWidth="1"/>
    <col min="30" max="30" width="22.85546875" style="5" customWidth="1"/>
    <col min="31" max="31" width="14.42578125" style="5" customWidth="1"/>
    <col min="32" max="1025" width="9.140625" style="5" bestFit="1" customWidth="1"/>
    <col min="1026" max="16384" width="9" style="5"/>
  </cols>
  <sheetData>
    <row r="1" spans="1:31" ht="15" customHeight="1" x14ac:dyDescent="0.25">
      <c r="A1" s="3"/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41.1" customHeight="1" x14ac:dyDescent="0.3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1" ht="15" customHeight="1" x14ac:dyDescent="0.25">
      <c r="A3" s="3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1" x14ac:dyDescent="0.25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4"/>
      <c r="AC4" s="4"/>
    </row>
    <row r="5" spans="1:31" ht="27" customHeight="1" x14ac:dyDescent="0.25">
      <c r="A5" s="39" t="s">
        <v>1</v>
      </c>
      <c r="B5" s="39"/>
      <c r="C5" s="40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41"/>
      <c r="AE5" s="7"/>
    </row>
    <row r="6" spans="1:31" ht="45" customHeight="1" x14ac:dyDescent="0.25">
      <c r="A6" s="39" t="s">
        <v>2</v>
      </c>
      <c r="B6" s="39"/>
      <c r="C6" s="42" t="s">
        <v>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3"/>
      <c r="AE6" s="8"/>
    </row>
    <row r="7" spans="1:31" ht="45" x14ac:dyDescent="0.25">
      <c r="A7" s="39" t="s">
        <v>4</v>
      </c>
      <c r="B7" s="39" t="s">
        <v>5</v>
      </c>
      <c r="C7" s="39"/>
      <c r="D7" s="37" t="s">
        <v>6</v>
      </c>
      <c r="E7" s="39" t="s">
        <v>7</v>
      </c>
      <c r="F7" s="37" t="s">
        <v>8</v>
      </c>
      <c r="G7" s="61" t="s">
        <v>36</v>
      </c>
      <c r="H7" s="61" t="s">
        <v>37</v>
      </c>
      <c r="I7" s="61" t="s">
        <v>38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9" t="s">
        <v>19</v>
      </c>
      <c r="U7" s="9" t="s">
        <v>20</v>
      </c>
      <c r="V7" s="9" t="s">
        <v>21</v>
      </c>
      <c r="W7" s="9" t="s">
        <v>22</v>
      </c>
      <c r="X7" s="9" t="s">
        <v>23</v>
      </c>
      <c r="Y7" s="9" t="s">
        <v>24</v>
      </c>
      <c r="Z7" s="9" t="s">
        <v>25</v>
      </c>
      <c r="AA7" s="10" t="s">
        <v>26</v>
      </c>
      <c r="AB7" s="10" t="s">
        <v>27</v>
      </c>
      <c r="AC7" s="37" t="s">
        <v>28</v>
      </c>
      <c r="AD7" s="11" t="s">
        <v>29</v>
      </c>
      <c r="AE7" s="12" t="s">
        <v>32</v>
      </c>
    </row>
    <row r="8" spans="1:31" ht="51" customHeight="1" x14ac:dyDescent="0.25">
      <c r="A8" s="39"/>
      <c r="B8" s="39"/>
      <c r="C8" s="39"/>
      <c r="D8" s="37"/>
      <c r="E8" s="39"/>
      <c r="F8" s="37"/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30</v>
      </c>
      <c r="O8" s="9" t="s">
        <v>30</v>
      </c>
      <c r="P8" s="9" t="s">
        <v>30</v>
      </c>
      <c r="Q8" s="9" t="s">
        <v>30</v>
      </c>
      <c r="R8" s="9" t="s">
        <v>30</v>
      </c>
      <c r="S8" s="9" t="s">
        <v>30</v>
      </c>
      <c r="T8" s="9" t="s">
        <v>30</v>
      </c>
      <c r="U8" s="9" t="s">
        <v>30</v>
      </c>
      <c r="V8" s="9" t="s">
        <v>30</v>
      </c>
      <c r="W8" s="9" t="s">
        <v>30</v>
      </c>
      <c r="X8" s="9" t="s">
        <v>30</v>
      </c>
      <c r="Y8" s="9" t="s">
        <v>30</v>
      </c>
      <c r="Z8" s="9" t="s">
        <v>30</v>
      </c>
      <c r="AA8" s="13"/>
      <c r="AB8" s="13"/>
      <c r="AC8" s="37"/>
      <c r="AD8" s="14"/>
      <c r="AE8" s="15"/>
    </row>
    <row r="9" spans="1:31" ht="51" customHeight="1" x14ac:dyDescent="0.25">
      <c r="A9" s="2">
        <v>1</v>
      </c>
      <c r="B9" s="40" t="s">
        <v>39</v>
      </c>
      <c r="C9" s="39"/>
      <c r="D9" s="16" t="s">
        <v>35</v>
      </c>
      <c r="E9" s="1" t="s">
        <v>34</v>
      </c>
      <c r="F9" s="36">
        <v>13.5</v>
      </c>
      <c r="G9" s="9">
        <v>7887</v>
      </c>
      <c r="H9" s="9">
        <v>4700</v>
      </c>
      <c r="I9" s="9">
        <v>6700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7">
        <f>_xlfn.STDEV.S(G9:I9)</f>
        <v>1610.69</v>
      </c>
      <c r="AB9" s="18">
        <f>AA9/AC9</f>
        <v>0.2505</v>
      </c>
      <c r="AC9" s="17">
        <f>AVERAGE(G9:I9)</f>
        <v>6429</v>
      </c>
      <c r="AD9" s="19">
        <f>AC9*F9</f>
        <v>86791.5</v>
      </c>
      <c r="AE9" s="20"/>
    </row>
    <row r="10" spans="1:31" ht="25.5" customHeight="1" x14ac:dyDescent="0.25">
      <c r="A10" s="58" t="s">
        <v>31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60"/>
      <c r="AD10" s="19">
        <f>SUM(AD9:AD9)</f>
        <v>86791.5</v>
      </c>
      <c r="AE10" s="20"/>
    </row>
    <row r="11" spans="1:31" ht="15" customHeight="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 spans="1:31" ht="15" customHeight="1" x14ac:dyDescent="0.25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</row>
    <row r="13" spans="1:31" ht="15" customHeight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</row>
    <row r="14" spans="1:31" ht="37.5" customHeight="1" thickBot="1" x14ac:dyDescent="0.3">
      <c r="A14" s="21"/>
      <c r="B14" s="21"/>
      <c r="C14" s="21"/>
      <c r="D14" s="21"/>
      <c r="E14" s="21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1" ht="15.95" customHeight="1" thickBot="1" x14ac:dyDescent="0.3">
      <c r="A15" s="47"/>
      <c r="B15" s="48"/>
      <c r="C15" s="48"/>
      <c r="D15" s="48"/>
      <c r="E15" s="24"/>
      <c r="F15" s="23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3"/>
    </row>
    <row r="16" spans="1:31" ht="21.95" customHeight="1" x14ac:dyDescent="0.25">
      <c r="A16" s="49"/>
      <c r="B16" s="50"/>
      <c r="C16" s="50"/>
      <c r="D16" s="50"/>
      <c r="E16" s="26"/>
      <c r="F16" s="23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3"/>
    </row>
    <row r="17" spans="1:30" ht="14.1" customHeight="1" thickBot="1" x14ac:dyDescent="0.3">
      <c r="A17" s="51"/>
      <c r="B17" s="52"/>
      <c r="C17" s="52"/>
      <c r="D17" s="52"/>
      <c r="E17" s="27"/>
      <c r="F17" s="23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3"/>
    </row>
    <row r="18" spans="1:30" ht="33.75" customHeight="1" x14ac:dyDescent="0.25">
      <c r="A18" s="53"/>
      <c r="B18" s="54"/>
      <c r="C18" s="54"/>
      <c r="D18" s="54"/>
      <c r="E18" s="28"/>
      <c r="F18" s="23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3"/>
    </row>
    <row r="19" spans="1:30" ht="12" customHeight="1" thickBot="1" x14ac:dyDescent="0.3">
      <c r="A19" s="44"/>
      <c r="B19" s="45"/>
      <c r="C19" s="45"/>
      <c r="D19" s="45"/>
      <c r="E19" s="28"/>
      <c r="F19" s="29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5"/>
      <c r="AB19" s="25"/>
      <c r="AC19" s="25"/>
      <c r="AD19" s="23"/>
    </row>
    <row r="20" spans="1:30" ht="12" customHeight="1" x14ac:dyDescent="0.25">
      <c r="A20" s="30"/>
      <c r="B20" s="30"/>
      <c r="C20" s="30"/>
      <c r="D20" s="30"/>
      <c r="E20" s="30"/>
      <c r="F20" s="31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30" ht="15.75" x14ac:dyDescent="0.25">
      <c r="A21" s="34"/>
    </row>
    <row r="22" spans="1:30" x14ac:dyDescent="0.25">
      <c r="AA22" s="35"/>
    </row>
  </sheetData>
  <mergeCells count="21">
    <mergeCell ref="B9:C9"/>
    <mergeCell ref="A19:D19"/>
    <mergeCell ref="A13:AD13"/>
    <mergeCell ref="A15:D15"/>
    <mergeCell ref="A16:D16"/>
    <mergeCell ref="A17:D17"/>
    <mergeCell ref="A18:D18"/>
    <mergeCell ref="A11:AD11"/>
    <mergeCell ref="A12:AD12"/>
    <mergeCell ref="A10:AC10"/>
    <mergeCell ref="AC7:AC8"/>
    <mergeCell ref="A2:AD2"/>
    <mergeCell ref="A5:B5"/>
    <mergeCell ref="C5:AD5"/>
    <mergeCell ref="A6:B6"/>
    <mergeCell ref="C6:AD6"/>
    <mergeCell ref="A7:A8"/>
    <mergeCell ref="B7:C8"/>
    <mergeCell ref="D7:D8"/>
    <mergeCell ref="E7:E8"/>
    <mergeCell ref="F7:F8"/>
  </mergeCells>
  <pageMargins left="0.23622047244094491" right="0.23622047244094491" top="1.0236220472440944" bottom="0.19685039370078741" header="0.51181102362204722" footer="0.51181102362204722"/>
  <pageSetup paperSize="9" scale="77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2026-09-01T00:35:12Z</cp:lastPrinted>
  <dcterms:created xsi:type="dcterms:W3CDTF">2022-04-26T06:30:09Z</dcterms:created>
  <dcterms:modified xsi:type="dcterms:W3CDTF">2026-09-01T00:35:32Z</dcterms:modified>
</cp:coreProperties>
</file>