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4. Расходка для науки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s="1"/>
  <c r="O10" i="1"/>
  <c r="N10" i="1"/>
  <c r="L10" i="1"/>
  <c r="P10" i="1" l="1"/>
  <c r="R11" i="1"/>
</calcChain>
</file>

<file path=xl/sharedStrings.xml><?xml version="1.0" encoding="utf-8"?>
<sst xmlns="http://schemas.openxmlformats.org/spreadsheetml/2006/main" count="33" uniqueCount="29">
  <si>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</si>
  <si>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</si>
  <si>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</si>
  <si>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</si>
  <si>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</si>
  <si>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</si>
  <si>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</si>
  <si>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</si>
  <si>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</si>
  <si>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</si>
  <si>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</si>
  <si>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</si>
  <si>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</si>
  <si>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</si>
  <si>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</si>
  <si>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</si>
  <si>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</si>
  <si>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</si>
  <si>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</si>
  <si>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</si>
  <si>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</si>
  <si>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</si>
  <si>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на поставку реагентов для нужд ФГБУ «НМИЦ пульмонологии» ФМБА России</t>
  </si>
  <si>
    <t>Штука</t>
  </si>
  <si>
    <t>Коммерческое предложение
№ 58659 / 18000
от 31.07.2026 г.</t>
  </si>
  <si>
    <t>Коммерческое предложение
№ 445
от 04.08.2026 г.</t>
  </si>
  <si>
    <t>Коммерческое предложение
№ 467
от 04.08.2026 г.</t>
  </si>
  <si>
    <t>20.59.52.199</t>
  </si>
  <si>
    <t>Дата подготовки обоснования НМЦК: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</si>
</sst>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topLeftCell="J1" zoomScale="175" zoomScaleNormal="175" workbookViewId="0">
      <selection activeCell="A3" sqref="A3:S3"/>
    </sheetView>
  </sheetViews>
  <sheetFormatPr defaultRowHeight="15" x14ac:dyDescent="0.25"/>
  <cols>
    <col min="1" max="1" width="4.5703125" customWidth="1"/>
    <col min="2" max="2" width="43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3" t="s">
        <v>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30" t="s">
        <v>6</v>
      </c>
      <c r="G6" s="31"/>
      <c r="H6" s="31"/>
      <c r="I6" s="31"/>
      <c r="J6" s="31"/>
      <c r="K6" s="32"/>
      <c r="L6" s="17" t="s">
        <v>16</v>
      </c>
      <c r="M6" s="17" t="s">
        <v>7</v>
      </c>
      <c r="N6" s="17" t="s">
        <v>17</v>
      </c>
      <c r="O6" s="26" t="s">
        <v>10</v>
      </c>
      <c r="P6" s="27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8" t="s">
        <v>24</v>
      </c>
      <c r="G7" s="29"/>
      <c r="H7" s="28" t="s">
        <v>25</v>
      </c>
      <c r="I7" s="29"/>
      <c r="J7" s="28" t="s">
        <v>26</v>
      </c>
      <c r="K7" s="29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x14ac:dyDescent="0.25">
      <c r="A10" s="1">
        <v>1</v>
      </c>
      <c r="B10" s="12"/>
      <c r="C10" s="1" t="s">
        <v>27</v>
      </c>
      <c r="D10" s="1" t="s">
        <v>23</v>
      </c>
      <c r="E10" s="1">
        <v>2</v>
      </c>
      <c r="F10" s="7">
        <v>41121.5</v>
      </c>
      <c r="G10" s="7">
        <v>0</v>
      </c>
      <c r="H10" s="7">
        <v>50600</v>
      </c>
      <c r="I10" s="7">
        <v>0</v>
      </c>
      <c r="J10" s="7">
        <v>56364</v>
      </c>
      <c r="K10" s="7">
        <v>0</v>
      </c>
      <c r="L10" s="3">
        <f t="shared" ref="L10" si="0">AVERAGE(F10,H10,J10)</f>
        <v>49361.83</v>
      </c>
      <c r="M10" s="10">
        <v>0</v>
      </c>
      <c r="N10" s="3">
        <f t="shared" ref="N10" si="1">AVERAGE(F10,H10,J10)+AVERAGE(G10,I10,K10)</f>
        <v>49361.83</v>
      </c>
      <c r="O10" s="3">
        <f t="shared" ref="O10" si="2">STDEV(F10,H10,J10)</f>
        <v>7696.31</v>
      </c>
      <c r="P10" s="3">
        <f t="shared" ref="P10" si="3">O10/L10*100</f>
        <v>15.59</v>
      </c>
      <c r="Q10" s="3">
        <f>MIN(F10+G10,H10+I10,J10+K10)</f>
        <v>41121.5</v>
      </c>
      <c r="R10" s="3">
        <f t="shared" ref="R10" si="4">Q10*E10</f>
        <v>82243</v>
      </c>
      <c r="S10" s="9" t="s">
        <v>12</v>
      </c>
    </row>
    <row r="11" spans="1:19" x14ac:dyDescent="0.25">
      <c r="A11" s="14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1">
        <f>SUM(R10:R10)</f>
        <v>82243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3" t="s">
        <v>28</v>
      </c>
      <c r="B13" s="13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1:Q11"/>
    <mergeCell ref="Q6:Q8"/>
    <mergeCell ref="R6:R8"/>
    <mergeCell ref="S5:S8"/>
    <mergeCell ref="A5:R5"/>
    <mergeCell ref="E6:E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2026-08-06T07:49:06Z</dcterms:modified>
</cp:coreProperties>
</file>