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uchkaevaYaP\AppData\Local\LANIT\LanDocs\EditedFiles\"/>
    </mc:Choice>
  </mc:AlternateContent>
  <bookViews>
    <workbookView xWindow="0" yWindow="0" windowWidth="11490" windowHeight="4545"/>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Лист1!$G$13</definedName>
    <definedName name="_ftnref4" localSheetId="0">Лист1!$P$13</definedName>
    <definedName name="_ftnref5" localSheetId="0">Лист1!$B$7</definedName>
    <definedName name="_ftnref6" localSheetId="0">Лист1!$H$14</definedName>
    <definedName name="_ftnref7" localSheetId="0">Лист1!$M$14</definedName>
    <definedName name="_ftnref8" localSheetId="0">Лист1!$N$14</definedName>
    <definedName name="_ftnref9" localSheetId="0">Лист1!$H$15</definedName>
  </definedNames>
  <calcPr calcId="162913" refMode="R1C1"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8" i="1" l="1"/>
  <c r="N19" i="1"/>
  <c r="L18" i="1" l="1"/>
  <c r="L19" i="1"/>
  <c r="K18" i="1"/>
  <c r="N20" i="1" l="1"/>
  <c r="K19" i="1" l="1"/>
</calcChain>
</file>

<file path=xl/sharedStrings.xml><?xml version="1.0" encoding="utf-8"?>
<sst xmlns="http://schemas.openxmlformats.org/spreadsheetml/2006/main" count="41" uniqueCount="37">
  <si>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</si>
  <si>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</si>
  <si>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</si>
  <si>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</si>
  <si>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</si>
  <si>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</si>
  <si>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</si>
  <si>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</si>
  <si>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</si>
  <si>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Используемый метод определения[3] НМЦК(ЦК)/начальной цены единицы товара (работы, услуги) и начальной суммы цен единиц товаров (работ, услуг)</t>
  </si>
  <si>
    <t>Реквизиты запросов ценовой информации (в т.ч. в ЕИС)</t>
  </si>
  <si>
    <r>
      <t>Наименование товара, работы, услуги по КТРУ</t>
    </r>
    <r>
      <rPr>
        <sz val="12"/>
        <color theme="1"/>
        <rFont val="Times New Roman"/>
        <family val="1"/>
        <charset val="204"/>
      </rPr>
      <t xml:space="preserve"> </t>
    </r>
  </si>
  <si>
    <t>Типовая принадлежность</t>
  </si>
  <si>
    <t>Ед. изм.</t>
  </si>
  <si>
    <t>Кол-во</t>
  </si>
  <si>
    <t>Ценовые значения анализа рынка</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</si>
  <si>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</si>
  <si>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</si>
  <si>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</si>
  <si>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</si>
  <si>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 xml:space="preserve">Предмет контракта </t>
  </si>
  <si>
    <t xml:space="preserve">Дата подготовки обоснования НМЦК(ЦК)/ начальной цены единицы товара (работы, услуги)  </t>
  </si>
  <si>
    <t>*</t>
  </si>
  <si>
    <t xml:space="preserve">Метод сопоставимых рыночных цен (анализ рынка). </t>
  </si>
  <si>
    <t>Обоснование начальной (максимальной) цены контракта</t>
  </si>
  <si>
    <t>-</t>
  </si>
  <si>
    <t>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</si>
  <si>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КТРУ отсутствует</t>
  </si>
  <si>
    <t>м2</t>
  </si>
  <si>
    <t xml:space="preserve">Оказание услуг по дератизации помещений для нужд Управления Федерального казначейства по Республике Мордовия </t>
  </si>
  <si>
    <t xml:space="preserve">  Оказание услуг по дератизации помещений для нужд  Межрегионального филиала ФКУ «ЦОКР» в г. Казани.</t>
  </si>
  <si>
    <t>Оказание услуг по дератизации помещений для нужд Управления Федерального казначейства по Республике Мордовия и нужд  Межрегионального филиала ФКУ «ЦОКР» в г. Казани.</t>
  </si>
  <si>
    <t>Источник №3 вх.№4727 от 16.06.2026</t>
  </si>
  <si>
    <t>Цена контракта указана с учетом всех расходов Исполнителя, необходи-мые для выполнения своих обязательств по Контракту, а также все налоги, сборы, пошлины и другие обязательные платежи, а также иные расходы, которые Исполнитель должен оплачивать в соответствии с условиями Кон-тракта или на иных основаниях.</t>
  </si>
  <si>
    <t>Источник №1 вх.№5507 от 09.07.2026</t>
  </si>
  <si>
    <t>Источник №2 вх.№5495 от 08.07.2026</t>
  </si>
  <si>
    <r>
      <t xml:space="preserve">В целях получения информации в отношении планируемых к закупке, на Оказание услуг по дератизации помещений для нужд Управления Федерального казначейства по Республике Мордовия и нужд Межрегионального филиала ФКУ «ЦОКР» в г. Казани подготовлен и направлен запрос цен в </t>
    </r>
    <r>
      <rPr>
        <b/>
        <sz val="12"/>
        <rFont val="Times New Roman"/>
        <family val="1"/>
        <charset val="204"/>
      </rPr>
      <t>Запрос цен 0811400000126000601(ред. №02) от 14.07.2026</t>
    </r>
    <r>
      <rPr>
        <sz val="12"/>
        <rFont val="Times New Roman"/>
        <family val="1"/>
        <charset val="204"/>
      </rPr>
      <t xml:space="preserve">, ответов получено 0 (ноль), запрос цен в 5 организаций </t>
    </r>
    <r>
      <rPr>
        <b/>
        <sz val="12"/>
        <rFont val="Times New Roman"/>
        <family val="1"/>
        <charset val="204"/>
      </rPr>
      <t>исх. № 59-26-24/3109 от 08.06.2026</t>
    </r>
    <r>
      <rPr>
        <sz val="12"/>
        <rFont val="Times New Roman"/>
        <family val="1"/>
        <charset val="204"/>
      </rPr>
      <t xml:space="preserve">, ответов получено 3 (три). На основании полученных коммерческих предложений произведен расчет НМЦК (ЦК): , Источник </t>
    </r>
    <r>
      <rPr>
        <b/>
        <sz val="12"/>
        <rFont val="Times New Roman"/>
        <family val="1"/>
        <charset val="204"/>
      </rPr>
      <t>№ 1 - вх. №5507 от 09.07.2026</t>
    </r>
    <r>
      <rPr>
        <sz val="12"/>
        <rFont val="Times New Roman"/>
        <family val="1"/>
        <charset val="204"/>
      </rPr>
      <t xml:space="preserve">, Источник </t>
    </r>
    <r>
      <rPr>
        <b/>
        <sz val="12"/>
        <rFont val="Times New Roman"/>
        <family val="1"/>
        <charset val="204"/>
      </rPr>
      <t>№ 2 - вх. №5495 от 08.07.2026, Источник №3 - вх.№4727 от 16.06.2026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</si>
</sst>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9"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Calibri"/>
      <family val="2"/>
      <charset val="204"/>
      <scheme val="minor"/>
    </font>
    <font>
      <sz val="10"/>
      <color theme="1"/>
      <name val="Times New Roman"/>
      <family val="1"/>
      <charset val="204"/>
    </font>
    <font>
      <sz val="12"/>
      <name val="Times New Roman"/>
      <family val="1"/>
      <charset val="204"/>
    </font>
    <font>
      <b/>
      <sz val="12"/>
      <name val="Times New Roman"/>
      <family val="1"/>
      <charset val="204"/>
    </font>
    <font>
      <sz val="11"/>
      <color theme="1"/>
      <name val="Times New Roman"/>
      <family val="1"/>
      <charset val="204"/>
    </font>
    <font>
      <sz val="10"/>
      <color indexed="8"/>
      <name val="Times New Roman"/>
      <family val="1"/>
      <charset val="204"/>
    </font>
  </fonts>
  <fills count="3">
    <fill>
      <patternFill patternType="none"/>
    </fill>
    <fill>
      <patternFill patternType="gray125"/>
    </fill>
    <fill>
      <patternFill patternType="solid">
        <fgColor theme="0"/>
        <bgColor indexed="64"/>
      </patternFill>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3" fillId="0" borderId="0" applyFont="0" applyFill="0" applyBorder="0" applyAlignment="0" applyProtection="0"/>
  </cellStyleXfs>
  <cellXfs count="50">
    <xf numFmtId="0" fontId="0" fillId="0" borderId="0" xfId="0"/>
    <xf numFmtId="0" fontId="1"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0" fontId="1" fillId="0" borderId="0" xfId="0" applyFont="1" applyAlignment="1">
      <alignment vertical="center" wrapText="1"/>
    </xf>
    <xf numFmtId="0" fontId="1" fillId="0" borderId="3" xfId="0" applyFont="1" applyBorder="1" applyAlignment="1">
      <alignment horizontal="center" vertical="center" wrapText="1"/>
    </xf>
    <xf numFmtId="43" fontId="1" fillId="0" borderId="3" xfId="1" applyFont="1" applyBorder="1" applyAlignment="1">
      <alignment horizontal="center" vertical="center" wrapText="1"/>
    </xf>
    <xf numFmtId="0" fontId="1" fillId="0" borderId="0" xfId="0" applyFont="1" applyAlignment="1">
      <alignment horizontal="left" vertical="center" wrapText="1"/>
    </xf>
    <xf numFmtId="0" fontId="4" fillId="0" borderId="0" xfId="0" applyFont="1" applyAlignment="1">
      <alignment horizontal="center" wrapText="1"/>
    </xf>
    <xf numFmtId="0" fontId="1" fillId="2" borderId="10"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8" fillId="0" borderId="18" xfId="0" applyFont="1" applyFill="1" applyBorder="1" applyAlignment="1">
      <alignment horizontal="center" vertical="center" wrapText="1"/>
    </xf>
    <xf numFmtId="0" fontId="8" fillId="0" borderId="19" xfId="0" applyFont="1" applyFill="1" applyBorder="1" applyAlignment="1">
      <alignment horizontal="center" vertical="center" wrapText="1"/>
    </xf>
    <xf numFmtId="2" fontId="1" fillId="0" borderId="5" xfId="0" applyNumberFormat="1" applyFont="1" applyBorder="1" applyAlignment="1">
      <alignment horizontal="center" vertical="center" wrapText="1"/>
    </xf>
    <xf numFmtId="164" fontId="1" fillId="2" borderId="3" xfId="1" applyNumberFormat="1" applyFont="1" applyFill="1" applyBorder="1" applyAlignment="1">
      <alignment horizontal="center" vertical="center" wrapText="1"/>
    </xf>
    <xf numFmtId="43" fontId="1" fillId="2" borderId="3" xfId="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3" xfId="0" applyBorder="1" applyAlignment="1">
      <alignment horizontal="center" vertical="center" wrapText="1"/>
    </xf>
    <xf numFmtId="0" fontId="2" fillId="0" borderId="0" xfId="0" applyFont="1" applyAlignment="1">
      <alignment horizontal="left" vertical="center" wrapText="1"/>
    </xf>
    <xf numFmtId="0" fontId="5" fillId="2" borderId="0" xfId="0" applyFont="1" applyFill="1" applyAlignment="1">
      <alignment horizontal="left"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2" fillId="0" borderId="0" xfId="0" applyFont="1" applyAlignment="1">
      <alignment horizontal="center" wrapText="1"/>
    </xf>
    <xf numFmtId="14"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2" fillId="0" borderId="0" xfId="0" applyFont="1" applyAlignment="1">
      <alignment horizontal="left" vertical="top" wrapText="1"/>
    </xf>
    <xf numFmtId="0" fontId="1" fillId="0" borderId="16" xfId="0" applyFont="1" applyBorder="1" applyAlignment="1">
      <alignment horizontal="left" vertical="center" wrapText="1"/>
    </xf>
    <xf numFmtId="0" fontId="7" fillId="0" borderId="0" xfId="0" applyFont="1" applyAlignment="1">
      <alignment horizontal="left" wrapText="1"/>
    </xf>
    <xf numFmtId="0" fontId="4" fillId="2" borderId="0" xfId="0" applyFont="1" applyFill="1" applyAlignment="1">
      <alignment horizontal="center" vertical="center" wrapText="1"/>
    </xf>
    <xf numFmtId="0" fontId="1" fillId="0" borderId="7" xfId="0" applyFont="1" applyBorder="1" applyAlignment="1">
      <alignment horizontal="right" vertical="center" wrapText="1"/>
    </xf>
    <xf numFmtId="0" fontId="1" fillId="0" borderId="6" xfId="0" applyFont="1" applyBorder="1" applyAlignment="1">
      <alignment horizontal="right" vertical="center" wrapText="1"/>
    </xf>
    <xf numFmtId="43" fontId="2" fillId="2" borderId="7" xfId="0" applyNumberFormat="1" applyFont="1" applyFill="1" applyBorder="1" applyAlignment="1">
      <alignment horizontal="left" vertical="center" wrapText="1"/>
    </xf>
    <xf numFmtId="43" fontId="2" fillId="2" borderId="4" xfId="0" applyNumberFormat="1" applyFont="1" applyFill="1" applyBorder="1" applyAlignment="1">
      <alignment horizontal="left"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5"/>
  <sheetViews>
    <sheetView tabSelected="1" zoomScale="55" zoomScaleNormal="55" workbookViewId="0">
      <selection activeCell="I4" sqref="I4:K4"/>
    </sheetView>
  </sheetViews>
  <sheetFormatPr defaultRowHeight="15.75" x14ac:dyDescent="0.25"/>
  <cols>
    <col min="1" max="1" width="3.7109375" style="4" customWidth="1"/>
    <col min="2" max="2" width="9.140625" style="4"/>
    <col min="3" max="3" width="19.7109375" style="4" customWidth="1"/>
    <col min="4" max="4" width="25.28515625" style="4" customWidth="1"/>
    <col min="5" max="5" width="18.5703125" style="4" customWidth="1"/>
    <col min="6" max="6" width="11.28515625" style="4" customWidth="1"/>
    <col min="7" max="13" width="12.85546875" style="4" customWidth="1"/>
    <col min="14" max="14" width="15.42578125" style="4" customWidth="1"/>
    <col min="15" max="15" width="6" style="4" customWidth="1"/>
    <col min="16" max="17" width="12.85546875" style="4" customWidth="1"/>
    <col min="18" max="18" width="9.140625" style="4"/>
    <col min="19" max="19" width="12.42578125" style="4" bestFit="1" customWidth="1"/>
    <col min="20" max="16384" width="9.140625" style="4"/>
  </cols>
  <sheetData>
    <row r="1" spans="2:18" ht="60" customHeight="1" x14ac:dyDescent="0.25">
      <c r="B1" s="39" t="s">
        <v>24</v>
      </c>
      <c r="C1" s="39"/>
      <c r="D1" s="39"/>
      <c r="E1" s="39"/>
      <c r="F1" s="39"/>
      <c r="G1" s="39"/>
      <c r="H1" s="39"/>
      <c r="I1" s="39"/>
      <c r="J1" s="39"/>
      <c r="K1" s="39"/>
      <c r="L1" s="39"/>
      <c r="M1" s="39"/>
      <c r="N1" s="39"/>
      <c r="O1" s="39"/>
      <c r="P1" s="39"/>
      <c r="Q1" s="39"/>
      <c r="R1" s="39"/>
    </row>
    <row r="4" spans="2:18" ht="36" customHeight="1" x14ac:dyDescent="0.25">
      <c r="B4" s="22" t="s">
        <v>21</v>
      </c>
      <c r="C4" s="22"/>
      <c r="D4" s="22"/>
      <c r="E4" s="22"/>
      <c r="F4" s="22"/>
      <c r="G4" s="22"/>
      <c r="H4" s="22"/>
      <c r="I4" s="40">
        <v>46223</v>
      </c>
      <c r="J4" s="41"/>
      <c r="K4" s="41"/>
      <c r="L4" s="5"/>
      <c r="M4" s="5"/>
      <c r="N4" s="5"/>
      <c r="O4" s="5"/>
      <c r="P4" s="5"/>
      <c r="Q4" s="5"/>
      <c r="R4" s="5"/>
    </row>
    <row r="5" spans="2:18" ht="46.5" customHeight="1" x14ac:dyDescent="0.25">
      <c r="B5" s="42" t="s">
        <v>20</v>
      </c>
      <c r="C5" s="42"/>
      <c r="D5" s="43" t="s">
        <v>31</v>
      </c>
      <c r="E5" s="43"/>
      <c r="F5" s="43"/>
      <c r="G5" s="43"/>
      <c r="H5" s="43"/>
      <c r="I5" s="43"/>
      <c r="J5" s="43"/>
      <c r="K5" s="43"/>
      <c r="L5" s="43"/>
      <c r="M5" s="43"/>
      <c r="N5" s="43"/>
      <c r="O5" s="43"/>
      <c r="P5" s="43"/>
      <c r="Q5" s="43"/>
      <c r="R5" s="43"/>
    </row>
    <row r="6" spans="2:18" ht="48" customHeight="1" x14ac:dyDescent="0.25">
      <c r="B6" s="22" t="s">
        <v>9</v>
      </c>
      <c r="C6" s="22"/>
      <c r="D6" s="22"/>
      <c r="E6" s="22"/>
      <c r="F6" s="22"/>
      <c r="G6" s="22"/>
      <c r="H6" s="22"/>
      <c r="I6" s="22"/>
      <c r="J6" s="22"/>
      <c r="K6" s="22"/>
      <c r="L6" s="22"/>
      <c r="M6" s="32" t="s">
        <v>23</v>
      </c>
      <c r="N6" s="32"/>
      <c r="O6" s="32"/>
      <c r="P6" s="32"/>
      <c r="Q6" s="32"/>
      <c r="R6" s="5"/>
    </row>
    <row r="7" spans="2:18" ht="93" customHeight="1" x14ac:dyDescent="0.25">
      <c r="B7" s="22" t="s">
        <v>10</v>
      </c>
      <c r="C7" s="22"/>
      <c r="D7" s="22"/>
      <c r="E7" s="22"/>
      <c r="F7" s="23" t="s">
        <v>36</v>
      </c>
      <c r="G7" s="23"/>
      <c r="H7" s="23"/>
      <c r="I7" s="23"/>
      <c r="J7" s="23"/>
      <c r="K7" s="23"/>
      <c r="L7" s="23"/>
      <c r="M7" s="23"/>
      <c r="N7" s="23"/>
      <c r="O7" s="23"/>
      <c r="P7" s="23"/>
      <c r="Q7" s="23"/>
      <c r="R7" s="23"/>
    </row>
    <row r="8" spans="2:18" x14ac:dyDescent="0.25">
      <c r="B8" s="1"/>
      <c r="C8" s="1"/>
      <c r="D8" s="1"/>
      <c r="E8" s="1"/>
      <c r="F8" s="1"/>
      <c r="G8" s="1"/>
      <c r="H8" s="1"/>
      <c r="I8" s="1"/>
      <c r="J8" s="1"/>
      <c r="K8" s="1"/>
      <c r="L8" s="1"/>
      <c r="M8" s="1"/>
      <c r="N8" s="8"/>
      <c r="O8" s="1"/>
      <c r="P8" s="1"/>
      <c r="Q8" s="1"/>
      <c r="R8" s="1"/>
    </row>
    <row r="9" spans="2:18" ht="37.5" customHeight="1" x14ac:dyDescent="0.25">
      <c r="B9" s="22" t="s">
        <v>0</v>
      </c>
      <c r="C9" s="22"/>
      <c r="D9" s="22"/>
      <c r="E9" s="22"/>
      <c r="F9" s="22"/>
      <c r="G9" s="22"/>
      <c r="H9" s="22"/>
      <c r="I9" s="22"/>
      <c r="J9" s="22"/>
      <c r="K9" s="22"/>
      <c r="L9" s="22"/>
      <c r="M9" s="22"/>
      <c r="N9" s="22"/>
      <c r="O9" s="22"/>
      <c r="P9" s="22"/>
      <c r="Q9" s="22"/>
      <c r="R9" s="22"/>
    </row>
    <row r="10" spans="2:18" ht="34.5" customHeight="1" x14ac:dyDescent="0.25">
      <c r="B10" s="22" t="s">
        <v>6</v>
      </c>
      <c r="C10" s="22"/>
      <c r="D10" s="22"/>
      <c r="E10" s="22"/>
      <c r="F10" s="22"/>
      <c r="G10" s="22"/>
      <c r="H10" s="22"/>
      <c r="I10" s="22"/>
      <c r="J10" s="22"/>
      <c r="K10" s="22"/>
      <c r="L10" s="22"/>
      <c r="M10" s="22"/>
      <c r="N10" s="22"/>
      <c r="O10" s="22"/>
      <c r="P10" s="22"/>
      <c r="Q10" s="22"/>
      <c r="R10" s="22"/>
    </row>
    <row r="12" spans="2:18" ht="16.5" thickBot="1" x14ac:dyDescent="0.3"/>
    <row r="13" spans="2:18" ht="16.5" thickBot="1" x14ac:dyDescent="0.3">
      <c r="B13" s="20" t="s">
        <v>7</v>
      </c>
      <c r="C13" s="36" t="s">
        <v>11</v>
      </c>
      <c r="D13" s="20" t="s">
        <v>1</v>
      </c>
      <c r="E13" s="36" t="s">
        <v>12</v>
      </c>
      <c r="F13" s="20" t="s">
        <v>13</v>
      </c>
      <c r="G13" s="36" t="s">
        <v>14</v>
      </c>
      <c r="H13" s="33" t="s">
        <v>2</v>
      </c>
      <c r="I13" s="34"/>
      <c r="J13" s="34"/>
      <c r="K13" s="34"/>
      <c r="L13" s="34"/>
      <c r="M13" s="34"/>
      <c r="N13" s="34"/>
      <c r="O13" s="35"/>
      <c r="P13" s="20" t="s">
        <v>18</v>
      </c>
      <c r="Q13" s="20" t="s">
        <v>19</v>
      </c>
    </row>
    <row r="14" spans="2:18" ht="28.5" customHeight="1" thickBot="1" x14ac:dyDescent="0.3">
      <c r="B14" s="30"/>
      <c r="C14" s="37"/>
      <c r="D14" s="30"/>
      <c r="E14" s="37"/>
      <c r="F14" s="30"/>
      <c r="G14" s="37"/>
      <c r="H14" s="33" t="s">
        <v>15</v>
      </c>
      <c r="I14" s="34"/>
      <c r="J14" s="35"/>
      <c r="K14" s="20" t="s">
        <v>3</v>
      </c>
      <c r="L14" s="20" t="s">
        <v>8</v>
      </c>
      <c r="M14" s="37" t="s">
        <v>16</v>
      </c>
      <c r="N14" s="24" t="s">
        <v>17</v>
      </c>
      <c r="O14" s="25"/>
      <c r="P14" s="30"/>
      <c r="Q14" s="30"/>
    </row>
    <row r="15" spans="2:18" ht="68.25" customHeight="1" thickBot="1" x14ac:dyDescent="0.3">
      <c r="B15" s="30"/>
      <c r="C15" s="37"/>
      <c r="D15" s="30"/>
      <c r="E15" s="37"/>
      <c r="F15" s="30"/>
      <c r="G15" s="37"/>
      <c r="H15" s="10" t="s">
        <v>34</v>
      </c>
      <c r="I15" s="11" t="s">
        <v>35</v>
      </c>
      <c r="J15" s="11" t="s">
        <v>32</v>
      </c>
      <c r="K15" s="30"/>
      <c r="L15" s="30"/>
      <c r="M15" s="37"/>
      <c r="N15" s="26"/>
      <c r="O15" s="27"/>
      <c r="P15" s="30"/>
      <c r="Q15" s="30"/>
    </row>
    <row r="16" spans="2:18" ht="57" customHeight="1" thickBot="1" x14ac:dyDescent="0.3">
      <c r="B16" s="31"/>
      <c r="C16" s="38"/>
      <c r="D16" s="31"/>
      <c r="E16" s="38"/>
      <c r="F16" s="31"/>
      <c r="G16" s="38"/>
      <c r="H16" s="12" t="s">
        <v>4</v>
      </c>
      <c r="I16" s="13" t="s">
        <v>4</v>
      </c>
      <c r="J16" s="13" t="s">
        <v>4</v>
      </c>
      <c r="K16" s="31"/>
      <c r="L16" s="31"/>
      <c r="M16" s="38"/>
      <c r="N16" s="28"/>
      <c r="O16" s="29"/>
      <c r="P16" s="31"/>
      <c r="Q16" s="31"/>
    </row>
    <row r="17" spans="2:17" ht="16.5" thickBot="1" x14ac:dyDescent="0.3">
      <c r="B17" s="2">
        <v>1</v>
      </c>
      <c r="C17" s="3">
        <v>2</v>
      </c>
      <c r="D17" s="3">
        <v>3</v>
      </c>
      <c r="E17" s="3">
        <v>4</v>
      </c>
      <c r="F17" s="3">
        <v>5</v>
      </c>
      <c r="G17" s="3">
        <v>6</v>
      </c>
      <c r="H17" s="13">
        <v>7</v>
      </c>
      <c r="I17" s="13">
        <v>8</v>
      </c>
      <c r="J17" s="13">
        <v>9</v>
      </c>
      <c r="K17" s="3">
        <v>10</v>
      </c>
      <c r="L17" s="3">
        <v>11</v>
      </c>
      <c r="M17" s="3">
        <v>12</v>
      </c>
      <c r="N17" s="33">
        <v>13</v>
      </c>
      <c r="O17" s="35"/>
      <c r="P17" s="3">
        <v>14</v>
      </c>
      <c r="Q17" s="3">
        <v>15</v>
      </c>
    </row>
    <row r="18" spans="2:17" ht="64.5" thickBot="1" x14ac:dyDescent="0.3">
      <c r="B18" s="20">
        <v>1</v>
      </c>
      <c r="C18" s="20" t="s">
        <v>27</v>
      </c>
      <c r="D18" s="15" t="s">
        <v>29</v>
      </c>
      <c r="E18" s="14"/>
      <c r="F18" s="16" t="s">
        <v>28</v>
      </c>
      <c r="G18" s="14">
        <v>4305.3999999999996</v>
      </c>
      <c r="H18" s="14">
        <v>4.3099999999999996</v>
      </c>
      <c r="I18" s="14">
        <v>4.43</v>
      </c>
      <c r="J18" s="17">
        <v>4.5</v>
      </c>
      <c r="K18" s="14">
        <f>(STDEV(H18:J18)/AVERAGE(H18:J18))*100</f>
        <v>2.1772711941691201</v>
      </c>
      <c r="L18" s="14">
        <f>I18</f>
        <v>4.43</v>
      </c>
      <c r="M18" s="14"/>
      <c r="N18" s="18">
        <f>G18*H18</f>
        <v>18556.27</v>
      </c>
      <c r="O18" s="19" t="s">
        <v>22</v>
      </c>
      <c r="P18" s="14"/>
      <c r="Q18" s="14"/>
    </row>
    <row r="19" spans="2:17" ht="84.75" customHeight="1" thickBot="1" x14ac:dyDescent="0.3">
      <c r="B19" s="21"/>
      <c r="C19" s="21"/>
      <c r="D19" s="15" t="s">
        <v>30</v>
      </c>
      <c r="E19" s="6"/>
      <c r="F19" s="16" t="s">
        <v>28</v>
      </c>
      <c r="G19" s="6">
        <v>3127.6</v>
      </c>
      <c r="H19" s="14">
        <v>4.3099999999999996</v>
      </c>
      <c r="I19" s="14">
        <v>4.43</v>
      </c>
      <c r="J19" s="17">
        <v>4.5</v>
      </c>
      <c r="K19" s="14">
        <f>(STDEV(H19:J19)/AVERAGE(H19:J19))*100</f>
        <v>2.1772711941691201</v>
      </c>
      <c r="L19" s="14">
        <f>I19</f>
        <v>4.43</v>
      </c>
      <c r="M19" s="7" t="s">
        <v>25</v>
      </c>
      <c r="N19" s="18">
        <f>G19*H19</f>
        <v>13479.96</v>
      </c>
      <c r="O19" s="19" t="s">
        <v>22</v>
      </c>
      <c r="P19" s="6"/>
      <c r="Q19" s="6"/>
    </row>
    <row r="20" spans="2:17" ht="16.5" customHeight="1" thickBot="1" x14ac:dyDescent="0.3">
      <c r="B20" s="46" t="s">
        <v>5</v>
      </c>
      <c r="C20" s="47"/>
      <c r="D20" s="47"/>
      <c r="E20" s="47"/>
      <c r="F20" s="47"/>
      <c r="G20" s="47"/>
      <c r="H20" s="47"/>
      <c r="I20" s="47"/>
      <c r="J20" s="47"/>
      <c r="K20" s="47"/>
      <c r="L20" s="47"/>
      <c r="M20" s="47"/>
      <c r="N20" s="48">
        <f>N18+N19</f>
        <v>32036.23</v>
      </c>
      <c r="O20" s="49"/>
      <c r="P20" s="3"/>
      <c r="Q20" s="3"/>
    </row>
    <row r="23" spans="2:17" ht="40.5" customHeight="1" x14ac:dyDescent="0.25">
      <c r="B23" s="45" t="s">
        <v>33</v>
      </c>
      <c r="C23" s="45"/>
      <c r="D23" s="45"/>
      <c r="E23" s="45"/>
      <c r="F23" s="45"/>
      <c r="G23" s="45"/>
      <c r="H23" s="45"/>
      <c r="I23" s="45"/>
      <c r="J23" s="45"/>
      <c r="K23" s="45"/>
      <c r="L23" s="45"/>
      <c r="M23" s="45"/>
      <c r="N23" s="9"/>
      <c r="O23" s="9"/>
      <c r="P23" s="9"/>
      <c r="Q23" s="9"/>
    </row>
    <row r="25" spans="2:17" ht="65.25" customHeight="1" x14ac:dyDescent="0.25">
      <c r="B25" s="44" t="s">
        <v>26</v>
      </c>
      <c r="C25" s="44"/>
      <c r="D25" s="44"/>
      <c r="E25" s="44"/>
      <c r="F25" s="44"/>
      <c r="G25" s="44"/>
      <c r="H25" s="44"/>
      <c r="I25" s="44"/>
      <c r="J25" s="44"/>
      <c r="K25" s="44"/>
      <c r="L25" s="44"/>
      <c r="M25" s="44"/>
      <c r="N25" s="44"/>
      <c r="O25" s="44"/>
      <c r="P25" s="44"/>
      <c r="Q25" s="44"/>
    </row>
  </sheetData>
  <mergeCells count="32">
    <mergeCell ref="B25:Q25"/>
    <mergeCell ref="D13:D16"/>
    <mergeCell ref="B23:M23"/>
    <mergeCell ref="N17:O17"/>
    <mergeCell ref="B20:M20"/>
    <mergeCell ref="N20:O20"/>
    <mergeCell ref="H14:J14"/>
    <mergeCell ref="K14:K16"/>
    <mergeCell ref="M14:M16"/>
    <mergeCell ref="B13:B16"/>
    <mergeCell ref="L14:L16"/>
    <mergeCell ref="E13:E16"/>
    <mergeCell ref="F13:F16"/>
    <mergeCell ref="G13:G16"/>
    <mergeCell ref="Q13:Q16"/>
    <mergeCell ref="C18:C19"/>
    <mergeCell ref="B1:R1"/>
    <mergeCell ref="B4:H4"/>
    <mergeCell ref="I4:K4"/>
    <mergeCell ref="B5:C5"/>
    <mergeCell ref="D5:R5"/>
    <mergeCell ref="B18:B19"/>
    <mergeCell ref="B6:L6"/>
    <mergeCell ref="B7:E7"/>
    <mergeCell ref="F7:R7"/>
    <mergeCell ref="N14:O16"/>
    <mergeCell ref="B9:R9"/>
    <mergeCell ref="B10:R10"/>
    <mergeCell ref="P13:P16"/>
    <mergeCell ref="M6:Q6"/>
    <mergeCell ref="H13:O13"/>
    <mergeCell ref="C13:C16"/>
  </mergeCells>
  <pageMargins left="0.7" right="0.7" top="0.75" bottom="0.75" header="0.3" footer="0.3"/>
  <pageSetup paperSize="9" scale="3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2026-06-01T08:17:59Z</cp:lastPrinted>
  <dcterms:created xsi:type="dcterms:W3CDTF">2025-05-16T11:17:36Z</dcterms:created>
  <dcterms:modified xsi:type="dcterms:W3CDTF">2026-07-20T11:48:49Z</dcterms:modified>
</cp:coreProperties>
</file>