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Лист1!$A$1:$K$15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J10" i="1" l="1"/>
  <c r="J9" i="1"/>
  <c r="J8" i="1"/>
  <c r="F8" i="1" l="1"/>
  <c r="F9" i="1"/>
  <c r="F10" i="1"/>
  <c r="K8" i="1" l="1"/>
  <c r="K9" i="1"/>
  <c r="K10" i="1" l="1"/>
  <c r="K11" i="1" s="1"/>
</calcChain>
</file>

<file path=xl/sharedStrings.xml><?xml version="1.0" encoding="utf-8"?>
<sst xmlns="http://schemas.openxmlformats.org/spreadsheetml/2006/main" count="20" uniqueCount="18">
  <si>
    <t>Обоснование начальной максимальной цены контракта</t>
  </si>
  <si>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</si>
  <si>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</si>
  <si>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</si>
  <si>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</si>
  <si>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</si>
  <si>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</si>
  <si>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</si>
  <si>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</si>
  <si>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</si>
  <si>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>шт</t>
  </si>
  <si>
    <t>Материал для наложения гипсовой повязки 3мх10см</t>
  </si>
  <si>
    <t>Материал для наложения гипсовой повязки 3мх15см</t>
  </si>
  <si>
    <t>Материал для наложения гипсовой повязки 3мх20см</t>
  </si>
  <si>
    <t>ГК №2772719662326000026 от 13.03.2026</t>
  </si>
  <si>
    <t>ГК №2773106356025000057 от 05.08.2026</t>
  </si>
  <si>
    <t>вх. № 653КП от 03.06.2026 г.</t>
  </si>
  <si>
    <t xml:space="preserve">Примечание: В связи с тем что  аукцион № 100048679126100179 не состоялся, цена закупки будет рассчитана по следующей минимальной цене.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</si>
</sst>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4" zoomScaleNormal="100" zoomScaleSheetLayoutView="85" workbookViewId="0">
      <selection activeCell="J11" sqref="J11"/>
    </sheetView>
  </sheetViews>
  <sheetFormatPr defaultRowHeight="15" x14ac:dyDescent="0.25"/>
  <cols>
    <col min="2" max="2" width="3.85546875" customWidth="1"/>
    <col min="3" max="3" width="30.7109375" customWidth="1"/>
    <col min="4" max="4" width="8.85546875" bestFit="1" customWidth="1"/>
    <col min="5" max="5" width="7" customWidth="1"/>
    <col min="6" max="6" width="13.42578125" customWidth="1"/>
    <col min="7" max="9" width="17" customWidth="1"/>
    <col min="10" max="11" width="16.7109375" bestFit="1" customWidth="1"/>
  </cols>
  <sheetData>
    <row r="1" spans="1:11" ht="18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5" spans="1:11" ht="34.5" customHeight="1" x14ac:dyDescent="0.25"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4" t="s">
        <v>6</v>
      </c>
      <c r="H5" s="15"/>
      <c r="I5" s="15"/>
      <c r="J5" s="16" t="s">
        <v>7</v>
      </c>
      <c r="K5" s="17"/>
    </row>
    <row r="6" spans="1:11" ht="64.5" customHeight="1" x14ac:dyDescent="0.25">
      <c r="B6" s="12"/>
      <c r="C6" s="12"/>
      <c r="D6" s="12"/>
      <c r="E6" s="12"/>
      <c r="F6" s="12"/>
      <c r="G6" s="10" t="s">
        <v>16</v>
      </c>
      <c r="H6" s="8" t="s">
        <v>15</v>
      </c>
      <c r="I6" s="8" t="s">
        <v>14</v>
      </c>
      <c r="J6" s="1" t="s">
        <v>8</v>
      </c>
      <c r="K6" s="5" t="s">
        <v>9</v>
      </c>
    </row>
    <row r="7" spans="1:11" ht="15.7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</row>
    <row r="8" spans="1:11" ht="44.25" customHeight="1" thickBot="1" x14ac:dyDescent="0.3">
      <c r="B8" s="2">
        <v>1</v>
      </c>
      <c r="C8" s="6" t="s">
        <v>11</v>
      </c>
      <c r="D8" s="3" t="s">
        <v>10</v>
      </c>
      <c r="E8" s="7">
        <v>15</v>
      </c>
      <c r="F8" s="4">
        <f>AVERAGE(G8:I8)</f>
        <v>75.526666666666657</v>
      </c>
      <c r="G8" s="7">
        <v>110</v>
      </c>
      <c r="H8" s="7">
        <v>62.97</v>
      </c>
      <c r="I8" s="7">
        <v>53.61</v>
      </c>
      <c r="J8" s="4">
        <f>SMALL(G8:H8,1)</f>
        <v>62.97</v>
      </c>
      <c r="K8" s="4">
        <f>J8*E8</f>
        <v>944.55</v>
      </c>
    </row>
    <row r="9" spans="1:11" ht="33.75" customHeight="1" thickBot="1" x14ac:dyDescent="0.3">
      <c r="B9" s="2">
        <v>2</v>
      </c>
      <c r="C9" s="6" t="s">
        <v>12</v>
      </c>
      <c r="D9" s="3" t="s">
        <v>10</v>
      </c>
      <c r="E9" s="7">
        <v>20</v>
      </c>
      <c r="F9" s="4">
        <f>AVERAGE(G9:I9)</f>
        <v>115.25333333333333</v>
      </c>
      <c r="G9" s="7">
        <v>165</v>
      </c>
      <c r="H9" s="9">
        <v>100.32</v>
      </c>
      <c r="I9" s="9">
        <v>80.44</v>
      </c>
      <c r="J9" s="4">
        <f>SMALL(G9:H9,1)</f>
        <v>100.32</v>
      </c>
      <c r="K9" s="4">
        <f>J9*E9</f>
        <v>2006.3999999999999</v>
      </c>
    </row>
    <row r="10" spans="1:11" ht="32.25" thickBot="1" x14ac:dyDescent="0.3">
      <c r="B10" s="2">
        <v>3</v>
      </c>
      <c r="C10" s="6" t="s">
        <v>13</v>
      </c>
      <c r="D10" s="3" t="s">
        <v>10</v>
      </c>
      <c r="E10" s="7">
        <v>5</v>
      </c>
      <c r="F10" s="4">
        <f>AVERAGE(G10:I10)</f>
        <v>152.63333333333333</v>
      </c>
      <c r="G10" s="7">
        <v>220</v>
      </c>
      <c r="H10" s="9">
        <v>130.66</v>
      </c>
      <c r="I10" s="9">
        <v>107.24</v>
      </c>
      <c r="J10" s="4">
        <f>SMALL(G10:H10,1)</f>
        <v>130.66</v>
      </c>
      <c r="K10" s="4">
        <f>J10*E10</f>
        <v>653.29999999999995</v>
      </c>
    </row>
    <row r="11" spans="1:11" ht="18.75" x14ac:dyDescent="0.25">
      <c r="K11" s="4">
        <f>SUM(K8:K10)</f>
        <v>3604.25</v>
      </c>
    </row>
    <row r="13" spans="1:11" x14ac:dyDescent="0.25">
      <c r="C13" s="11" t="s">
        <v>17</v>
      </c>
      <c r="D13" s="11"/>
      <c r="E13" s="11"/>
      <c r="F13" s="11"/>
      <c r="G13" s="11"/>
      <c r="H13" s="11"/>
      <c r="I13" s="11"/>
      <c r="J13" s="11"/>
    </row>
  </sheetData>
  <mergeCells count="9">
    <mergeCell ref="C13:J13"/>
    <mergeCell ref="F5:F6"/>
    <mergeCell ref="A1:J1"/>
    <mergeCell ref="G5:I5"/>
    <mergeCell ref="B5:B6"/>
    <mergeCell ref="C5:C6"/>
    <mergeCell ref="D5:D6"/>
    <mergeCell ref="E5:E6"/>
    <mergeCell ref="J5:K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2026-06-19T07:20:19Z</dcterms:modified>
</cp:coreProperties>
</file>