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\Desktop\"/>
    </mc:Choice>
  </mc:AlternateContent>
  <xr:revisionPtr revIDLastSave="0" documentId="8_{5AA68835-75EB-4A3D-88EB-4AF9C5B26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4" sheetId="1" r:id="rId1"/>
  </sheets>
  <calcPr calcId="191029"/>
</workbook>
</file>

<file path=xl/calcChain.xml><?xml version="1.0" encoding="utf-8"?>
<calcChain xmlns="http://schemas.openxmlformats.org/spreadsheetml/2006/main">
  <c r="K8" i="1" l="1"/>
  <c r="K9" i="1" s="1"/>
  <c r="H8" i="1"/>
  <c r="I8" i="1" s="1"/>
</calcChain>
</file>

<file path=xl/sharedStrings.xml><?xml version="1.0" encoding="utf-8"?>
<sst xmlns="http://schemas.openxmlformats.org/spreadsheetml/2006/main" count="29" uniqueCount="29">
  <si>
    <t>Расчет минимальной цены контракта</t>
  </si>
  <si>
    <t>ФКУЗ Санаторий им. С.М. Кирова ФСИН России</t>
  </si>
  <si>
    <t>Код по КТРУ                 (в случае отсутствия указывается ОКПД2)</t>
  </si>
  <si>
    <t xml:space="preserve">Наименование                       </t>
  </si>
  <si>
    <t>Ед. изм.</t>
  </si>
  <si>
    <t>Кол-во</t>
  </si>
  <si>
    <t>Коммерческое предложение №1 (цена за ед.)</t>
  </si>
  <si>
    <t>Коммерческое предложение №2 (цена за ед.)</t>
  </si>
  <si>
    <t>Коммерческое предложение №3  (цена за ед.)</t>
  </si>
  <si>
    <t>Среднее квадратичное отклонение σ</t>
  </si>
  <si>
    <t>Коэфф. вариации V</t>
  </si>
  <si>
    <t>Итого</t>
  </si>
  <si>
    <t>Минимальная цена</t>
  </si>
  <si>
    <t>Всего сумма</t>
  </si>
  <si>
    <t xml:space="preserve">                         Итого:</t>
  </si>
  <si>
    <t xml:space="preserve">Определение и обоснование начальной (максимальной) цены контракта произведено в соответствии со статьей 22 Федерального закона № 44-ФЗ "О контрактной системе в сфере закупок товаров, работ, услуг для обеспечения государственных и муниципальных нужд" 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</si>
  <si>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Начальная (максимальная) цена контракта определена методом сопоставимых рыночных цен (анализ рынка).</t>
  </si>
  <si>
    <t>Коэффициент вариации рассчитан по формуле:</t>
  </si>
  <si>
    <t>V – коэффициент вариации;</t>
  </si>
  <si>
    <t xml:space="preserve">                                                                   – среднее квадратичное отклонение</t>
  </si>
  <si>
    <t>цi</t>
  </si>
  <si>
    <t xml:space="preserve"> – цена услуги, указанная в источнике с номером i;</t>
  </si>
  <si>
    <t>&lt;ц&gt; – средняя арифметическая величина цены услуги;</t>
  </si>
  <si>
    <r>
      <t>n</t>
    </r>
    <r>
      <rPr>
        <b/>
        <sz val="11"/>
        <rFont val="Times New Roman"/>
        <family val="1"/>
        <charset val="204"/>
      </rPr>
      <t xml:space="preserve"> – </t>
    </r>
    <r>
      <rPr>
        <sz val="11"/>
        <rFont val="Times New Roman"/>
        <family val="1"/>
        <charset val="204"/>
      </rPr>
      <t>количество значений, используемых в расчете.</t>
    </r>
  </si>
  <si>
    <t>усл. ед</t>
  </si>
  <si>
    <t>на оказание услуг по доставке груза</t>
  </si>
  <si>
    <t>Цены на оказание услуг по доставке груза</t>
  </si>
  <si>
    <t xml:space="preserve">Доставка груза </t>
  </si>
  <si>
    <t>49.41.19.900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</si>
</sst>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distributed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distributed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distributed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535781</xdr:colOff>
      <xdr:row>9</xdr:row>
      <xdr:rowOff>0</xdr:rowOff>
    </xdr:from>
    <xdr:to>
      <xdr:col>0</xdr:col>
      <xdr:colOff>609515</xdr:colOff>
      <xdr:row>9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8A7E361-4733-4C20-99EF-DE0E21D9026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781" y="3000375"/>
          <a:ext cx="737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610661</xdr:colOff>
      <xdr:row>15</xdr:row>
      <xdr:rowOff>31750</xdr:rowOff>
    </xdr:from>
    <xdr:to>
      <xdr:col>0</xdr:col>
      <xdr:colOff>611124</xdr:colOff>
      <xdr:row>15</xdr:row>
      <xdr:rowOff>32490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1A53B4-7541-4121-8DE6-950B0C6F881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661" y="5461000"/>
          <a:ext cx="463" cy="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751899</xdr:colOff>
      <xdr:row>12</xdr:row>
      <xdr:rowOff>48060</xdr:rowOff>
    </xdr:from>
    <xdr:to>
      <xdr:col>1</xdr:col>
      <xdr:colOff>952499</xdr:colOff>
      <xdr:row>12</xdr:row>
      <xdr:rowOff>440531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AB5C8E4-BC29-4BD9-90F5-726E6EC08F4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899" y="4239060"/>
          <a:ext cx="1315025" cy="392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472283</xdr:colOff>
      <xdr:row>13</xdr:row>
      <xdr:rowOff>199100</xdr:rowOff>
    </xdr:from>
    <xdr:to>
      <xdr:col>1</xdr:col>
      <xdr:colOff>1094715</xdr:colOff>
      <xdr:row>15</xdr:row>
      <xdr:rowOff>9168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9B167EB-B0A4-4810-B56B-324C8E9E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2283" y="4866350"/>
          <a:ext cx="2041657" cy="572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Normal="100" workbookViewId="0">
      <selection activeCell="E8" sqref="E8"/>
    </sheetView>
  </sheetViews>
  <sheetFormatPr defaultRowHeight="15" x14ac:dyDescent="0.25"/>
  <cols>
    <col min="1" max="1" width="16.7109375" style="1" customWidth="1"/>
    <col min="2" max="2" width="38.5703125" style="2" customWidth="1"/>
    <col min="3" max="3" width="6" style="1" customWidth="1"/>
    <col min="4" max="4" width="6.42578125" style="3" customWidth="1"/>
    <col min="5" max="6" width="16.85546875" style="1" customWidth="1"/>
    <col min="7" max="7" width="17.28515625" style="1" customWidth="1"/>
    <col min="8" max="8" width="14.7109375" style="1" customWidth="1"/>
    <col min="9" max="9" width="11.42578125" style="1" customWidth="1"/>
    <col min="10" max="10" width="13" style="1" customWidth="1"/>
    <col min="11" max="11" width="12.7109375" style="1" customWidth="1"/>
    <col min="12" max="12" width="10.7109375" style="1" bestFit="1" customWidth="1"/>
    <col min="13" max="16384" width="9.140625" style="1"/>
  </cols>
  <sheetData>
    <row r="1" spans="1:11" x14ac:dyDescent="0.25">
      <c r="K1" s="4"/>
    </row>
    <row r="2" spans="1:11" customFormat="1" ht="15.7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customHeight="1" x14ac:dyDescent="0.25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8.75" customHeight="1" x14ac:dyDescent="0.25">
      <c r="A5" s="28" t="s">
        <v>2</v>
      </c>
      <c r="B5" s="29" t="s">
        <v>3</v>
      </c>
      <c r="C5" s="28" t="s">
        <v>4</v>
      </c>
      <c r="D5" s="28" t="s">
        <v>5</v>
      </c>
      <c r="E5" s="31" t="s">
        <v>26</v>
      </c>
      <c r="F5" s="31"/>
      <c r="G5" s="31"/>
      <c r="H5" s="31"/>
      <c r="I5" s="31"/>
      <c r="J5" s="31"/>
      <c r="K5" s="31"/>
    </row>
    <row r="6" spans="1:11" x14ac:dyDescent="0.25">
      <c r="A6" s="28"/>
      <c r="B6" s="30"/>
      <c r="C6" s="28"/>
      <c r="D6" s="28"/>
      <c r="E6" s="32" t="s">
        <v>6</v>
      </c>
      <c r="F6" s="32" t="s">
        <v>7</v>
      </c>
      <c r="G6" s="32" t="s">
        <v>8</v>
      </c>
      <c r="H6" s="29" t="s">
        <v>9</v>
      </c>
      <c r="I6" s="29" t="s">
        <v>10</v>
      </c>
      <c r="J6" s="31" t="s">
        <v>11</v>
      </c>
      <c r="K6" s="31"/>
    </row>
    <row r="7" spans="1:11" ht="54.75" customHeight="1" x14ac:dyDescent="0.25">
      <c r="A7" s="28"/>
      <c r="B7" s="30"/>
      <c r="C7" s="29"/>
      <c r="D7" s="29"/>
      <c r="E7" s="33"/>
      <c r="F7" s="32"/>
      <c r="G7" s="32"/>
      <c r="H7" s="34"/>
      <c r="I7" s="34"/>
      <c r="J7" s="5" t="s">
        <v>12</v>
      </c>
      <c r="K7" s="6" t="s">
        <v>13</v>
      </c>
    </row>
    <row r="8" spans="1:11" ht="61.5" customHeight="1" x14ac:dyDescent="0.25">
      <c r="A8" s="7" t="s">
        <v>28</v>
      </c>
      <c r="B8" s="37" t="s">
        <v>27</v>
      </c>
      <c r="C8" s="8" t="s">
        <v>24</v>
      </c>
      <c r="D8" s="8">
        <v>1</v>
      </c>
      <c r="E8" s="9">
        <v>13243.7</v>
      </c>
      <c r="F8" s="10">
        <v>12480</v>
      </c>
      <c r="G8" s="10">
        <v>10177</v>
      </c>
      <c r="H8" s="11">
        <f>STDEV(E8,F8,G8)</f>
        <v>1596.4385143186903</v>
      </c>
      <c r="I8" s="12">
        <f>H8/AVERAGE(E8,F8,G8)*100</f>
        <v>13.340451698591032</v>
      </c>
      <c r="J8" s="13">
        <v>10177</v>
      </c>
      <c r="K8" s="10">
        <f>D8*J8</f>
        <v>10177</v>
      </c>
    </row>
    <row r="9" spans="1:11" x14ac:dyDescent="0.25">
      <c r="A9" s="35" t="s">
        <v>14</v>
      </c>
      <c r="B9" s="36"/>
      <c r="C9" s="36"/>
      <c r="D9" s="36"/>
      <c r="E9" s="35"/>
      <c r="F9" s="35"/>
      <c r="G9" s="35"/>
      <c r="H9" s="35"/>
      <c r="I9" s="35"/>
      <c r="J9" s="35"/>
      <c r="K9" s="14">
        <f>SUM(K8:K8)</f>
        <v>10177</v>
      </c>
    </row>
    <row r="10" spans="1:11" ht="63.75" customHeight="1" x14ac:dyDescent="0.25">
      <c r="A10" s="24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25">
      <c r="A11" s="19" t="s">
        <v>16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25">
      <c r="A12" s="20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38.25" customHeight="1" x14ac:dyDescent="0.25">
      <c r="A13" s="21"/>
      <c r="B13" s="21"/>
      <c r="E13" s="15"/>
    </row>
    <row r="14" spans="1:11" x14ac:dyDescent="0.25">
      <c r="A14" s="21" t="s">
        <v>18</v>
      </c>
      <c r="B14" s="21"/>
      <c r="E14" s="15"/>
    </row>
    <row r="15" spans="1:11" ht="44.25" customHeight="1" x14ac:dyDescent="0.25">
      <c r="A15" s="22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25">
      <c r="A16" s="16" t="s">
        <v>20</v>
      </c>
      <c r="B16" s="23" t="s">
        <v>21</v>
      </c>
      <c r="C16" s="23"/>
      <c r="D16" s="23"/>
      <c r="E16" s="23"/>
      <c r="F16" s="17"/>
    </row>
    <row r="17" spans="1:8" x14ac:dyDescent="0.25">
      <c r="A17" s="18" t="s">
        <v>22</v>
      </c>
      <c r="B17" s="18"/>
      <c r="C17" s="18"/>
      <c r="D17" s="18"/>
      <c r="E17" s="18"/>
      <c r="F17" s="17"/>
      <c r="G17" s="17"/>
      <c r="H17" s="17"/>
    </row>
    <row r="18" spans="1:8" x14ac:dyDescent="0.25">
      <c r="A18" s="18" t="s">
        <v>23</v>
      </c>
      <c r="B18" s="18"/>
      <c r="C18" s="18"/>
      <c r="D18" s="18"/>
      <c r="E18" s="18"/>
      <c r="F18" s="17"/>
      <c r="G18" s="17"/>
      <c r="H18" s="17"/>
    </row>
  </sheetData>
  <mergeCells count="24">
    <mergeCell ref="A10:K10"/>
    <mergeCell ref="A2:K2"/>
    <mergeCell ref="A3:K3"/>
    <mergeCell ref="A4:K4"/>
    <mergeCell ref="A5:A7"/>
    <mergeCell ref="B5:B7"/>
    <mergeCell ref="C5:C7"/>
    <mergeCell ref="D5:D7"/>
    <mergeCell ref="E5:K5"/>
    <mergeCell ref="E6:E7"/>
    <mergeCell ref="F6:F7"/>
    <mergeCell ref="G6:G7"/>
    <mergeCell ref="H6:H7"/>
    <mergeCell ref="I6:I7"/>
    <mergeCell ref="J6:K6"/>
    <mergeCell ref="A9:J9"/>
    <mergeCell ref="A17:E17"/>
    <mergeCell ref="A18:E18"/>
    <mergeCell ref="A11:K11"/>
    <mergeCell ref="A12:K12"/>
    <mergeCell ref="A13:B13"/>
    <mergeCell ref="A14:B14"/>
    <mergeCell ref="A15:K15"/>
    <mergeCell ref="B16:E16"/>
  </mergeCells>
  <pageMargins left="0.39370078740157483" right="0.11811023622047245" top="0.55118110236220474" bottom="0.15748031496062992" header="0.31496062992125984" footer="0.31496062992125984"/>
  <pageSetup paperSize="9" scale="8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office 2007 rus ent: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</cp:lastModifiedBy>
  <cp:lastPrinted>2025-11-20T10:52:35Z</cp:lastPrinted>
  <dcterms:created xsi:type="dcterms:W3CDTF">2025-09-19T09:35:02Z</dcterms:created>
  <dcterms:modified xsi:type="dcterms:W3CDTF">2026-06-03T11:56:22Z</dcterms:modified>
</cp:coreProperties>
</file>