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G:\2026\закупки\тариф\"/>
    </mc:Choice>
  </mc:AlternateContent>
  <xr:revisionPtr revIDLastSave="0" documentId="13_ncr:1_{E07A6627-4939-4882-8CB2-CEE6FECB322E}" xr6:coauthVersionLast="45" xr6:coauthVersionMax="45" xr10:uidLastSave="{00000000-0000-0000-0000-000000000000}"/>
  <bookViews>
    <workbookView xWindow="5595" yWindow="1890" windowWidth="21600" windowHeight="11385" xr2:uid="{00000000-000D-0000-FFFF-FFFF00000000}"/>
  </bookViews>
  <sheets>
    <sheet name="Лист3" sheetId="3" r:id="rId1"/>
  </sheets>
  <definedNames>
    <definedName name="_xlnm.Print_Area" localSheetId="0">Лист3!$A$1:$L$27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3" l="1"/>
  <c r="H8" i="3" s="1"/>
  <c r="H9" i="3" s="1"/>
  <c r="I8" i="3" l="1"/>
  <c r="J8" i="3" s="1"/>
  <c r="K8" i="3" s="1"/>
</calcChain>
</file>

<file path=xl/sharedStrings.xml><?xml version="1.0" encoding="utf-8"?>
<sst xmlns="http://schemas.openxmlformats.org/spreadsheetml/2006/main" count="33" uniqueCount="31">
  <si>
    <t>Начальник 
ФКУ ИК-17 ГУФСИН России 
по Нижегородской области
                                                                         полковник внутренней службы                            
А.В. Аношин</t>
  </si>
  <si>
    <t>Сведения о начальной (максимальной) цене контракта с указанием метода ее определения, расчетов и документов, обосновывающих такие расчеты</t>
  </si>
  <si>
    <t>Используемый метод определения НМЦК с обоснованием:</t>
  </si>
  <si>
    <r>
      <rPr>
        <sz val="11"/>
        <color theme="1"/>
        <rFont val="Times New Roman"/>
        <charset val="204"/>
      </rPr>
      <t>Применен метод сопоставимых рыночных цен (анализ рынка), как приоритетный на основании информации о рыночных ценах идентичных товаров, соответствующих описанию объекта закупки.</t>
    </r>
    <r>
      <rPr>
        <sz val="14"/>
        <color rgb="FF000000"/>
        <rFont val="Times New Roman"/>
        <charset val="204"/>
      </rPr>
      <t xml:space="preserve">  </t>
    </r>
  </si>
  <si>
    <t>Описание объекта закупки</t>
  </si>
  <si>
    <t>Наименование объекта закупки</t>
  </si>
  <si>
    <t>Ед. изм.</t>
  </si>
  <si>
    <t>К-ВО (n) (шт)</t>
  </si>
  <si>
    <t>ИИ 1 (ц1)</t>
  </si>
  <si>
    <t>ИИ 2 (ц1)</t>
  </si>
  <si>
    <t>ИИ 3 (ц3)</t>
  </si>
  <si>
    <t>Средняя цена (&lt;ц&gt;)  (руб)</t>
  </si>
  <si>
    <t>НМЦК (руб)</t>
  </si>
  <si>
    <t>Расчет</t>
  </si>
  <si>
    <t>Среднее квадратичное отклонение (σ)</t>
  </si>
  <si>
    <t>Коэффициент вариации (V)</t>
  </si>
  <si>
    <t>ИИ – источник информации;</t>
  </si>
  <si>
    <t>&lt; ц &gt; - средняя арифметическая величина цены единицы товара;</t>
  </si>
  <si>
    <r>
      <rPr>
        <i/>
        <sz val="11"/>
        <color theme="1"/>
        <rFont val="Times New Roman"/>
        <charset val="204"/>
      </rPr>
      <t>V-</t>
    </r>
    <r>
      <rPr>
        <sz val="11"/>
        <color theme="1"/>
        <rFont val="Times New Roman"/>
        <charset val="204"/>
      </rPr>
      <t>коэффициент вариации;</t>
    </r>
  </si>
  <si>
    <r>
      <rPr>
        <i/>
        <sz val="11"/>
        <color theme="1"/>
        <rFont val="Times New Roman"/>
        <charset val="204"/>
      </rPr>
      <t>σ –</t>
    </r>
    <r>
      <rPr>
        <sz val="11"/>
        <color theme="1"/>
        <rFont val="Times New Roman"/>
        <charset val="204"/>
      </rPr>
      <t>среднее квадратичное отклонение;</t>
    </r>
  </si>
  <si>
    <r>
      <rPr>
        <i/>
        <sz val="11"/>
        <color theme="1"/>
        <rFont val="Times New Roman"/>
        <charset val="204"/>
      </rPr>
      <t xml:space="preserve">n- </t>
    </r>
    <r>
      <rPr>
        <sz val="11"/>
        <color theme="1"/>
        <rFont val="Times New Roman"/>
        <charset val="204"/>
      </rPr>
      <t>количество значений, используемых в расчете;</t>
    </r>
  </si>
  <si>
    <r>
      <rPr>
        <i/>
        <sz val="11"/>
        <color theme="1"/>
        <rFont val="Times New Roman"/>
        <charset val="204"/>
      </rPr>
      <t xml:space="preserve">НМЦК- </t>
    </r>
    <r>
      <rPr>
        <sz val="11"/>
        <color theme="1"/>
        <rFont val="Times New Roman"/>
        <charset val="204"/>
      </rPr>
      <t>начальная максимальная цена контракта</t>
    </r>
  </si>
  <si>
    <t>Источники получения информации:</t>
  </si>
  <si>
    <r>
      <rPr>
        <b/>
        <u/>
        <sz val="12"/>
        <color theme="1"/>
        <rFont val="Times New Roman"/>
        <charset val="204"/>
      </rPr>
      <t>Источник информации 1</t>
    </r>
    <r>
      <rPr>
        <sz val="12"/>
        <color theme="1"/>
        <rFont val="Times New Roman"/>
        <charset val="204"/>
      </rPr>
      <t>:№ 122 от 06.03.2023</t>
    </r>
  </si>
  <si>
    <r>
      <rPr>
        <b/>
        <u/>
        <sz val="12"/>
        <color theme="1"/>
        <rFont val="Times New Roman"/>
        <charset val="204"/>
      </rPr>
      <t>Источник информации 2</t>
    </r>
    <r>
      <rPr>
        <sz val="12"/>
        <color theme="1"/>
        <rFont val="Times New Roman"/>
        <charset val="204"/>
      </rPr>
      <t>:№ 124 от 06.03.2023</t>
    </r>
  </si>
  <si>
    <t>Работник контрактной службы/контрактный управляющий:_________________________</t>
  </si>
  <si>
    <t>Приложение № __ к Государственному контракту от "____"_____________2026 г. №</t>
  </si>
  <si>
    <t>В результате исследования начальная (максимальная) цена контракта составила 88333,33 рублей.</t>
  </si>
  <si>
    <r>
      <t>Источник информации 1</t>
    </r>
    <r>
      <rPr>
        <sz val="12"/>
        <color theme="1"/>
        <rFont val="Times New Roman"/>
        <charset val="204"/>
      </rPr>
      <t>:№ 167 от 10.06.2026 Источник информации 2:№ 168 от 10.06.2026 Источник информации 3:№169 от 10.06.2026</t>
    </r>
  </si>
  <si>
    <t>Дата подготовки обоснования НМЦК: 11.06.2026</t>
  </si>
  <si>
    <t>Услуги по энергетическому обследованию, а именно оказание услуг по расчету тарифов по тепловой энергии методом экономически обоснованных расходов на 2026 г. для нужд 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</si>
</sst>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15" x14ac:knownFonts="1">
    <font>
      <sz val="11"/>
      <color theme="1"/>
      <name val="Calibri"/>
      <charset val="204"/>
      <scheme val="minor"/>
    </font>
    <font>
      <sz val="14"/>
      <color theme="1"/>
      <name val="Times New Roman"/>
      <charset val="204"/>
    </font>
    <font>
      <sz val="11"/>
      <color theme="1"/>
      <name val="Times New Roman"/>
      <charset val="204"/>
    </font>
    <font>
      <b/>
      <sz val="13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i/>
      <sz val="11"/>
      <color theme="1"/>
      <name val="Times New Roman"/>
      <charset val="204"/>
    </font>
    <font>
      <b/>
      <u/>
      <sz val="11"/>
      <color theme="1"/>
      <name val="Times New Roman"/>
      <charset val="204"/>
    </font>
    <font>
      <sz val="12"/>
      <color theme="1"/>
      <name val="Times New Roman"/>
      <charset val="204"/>
    </font>
    <font>
      <b/>
      <u/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4"/>
      <color rgb="FF000000"/>
      <name val="Times New Roman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2" xfId="0" applyFont="1" applyBorder="1" applyAlignment="1">
      <alignment wrapText="1"/>
    </xf>
    <xf numFmtId="0" fontId="2" fillId="0" borderId="0" xfId="0" applyFont="1"/>
    <xf numFmtId="0" fontId="2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8" fillId="2" borderId="0" xfId="0" applyFont="1" applyFill="1" applyAlignment="1">
      <alignment vertical="top" wrapText="1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0" xfId="0" applyFont="1" applyAlignment="1"/>
    <xf numFmtId="0" fontId="2" fillId="0" borderId="0" xfId="0" applyFont="1" applyAlignment="1">
      <alignment horizontal="justify"/>
    </xf>
    <xf numFmtId="165" fontId="2" fillId="0" borderId="0" xfId="0" applyNumberFormat="1" applyFont="1"/>
    <xf numFmtId="0" fontId="1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4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5"/>
  <sheetViews>
    <sheetView tabSelected="1" view="pageBreakPreview" topLeftCell="A4" zoomScale="95" zoomScaleNormal="100" workbookViewId="0">
      <selection activeCell="B7" sqref="B7"/>
    </sheetView>
  </sheetViews>
  <sheetFormatPr defaultColWidth="9" defaultRowHeight="15" x14ac:dyDescent="0.25"/>
  <cols>
    <col min="1" max="1" width="37.85546875" customWidth="1"/>
    <col min="2" max="2" width="5" customWidth="1"/>
    <col min="3" max="3" width="7.42578125" customWidth="1"/>
    <col min="4" max="4" width="10" customWidth="1"/>
    <col min="7" max="7" width="11.28515625" customWidth="1"/>
    <col min="8" max="8" width="14.5703125" customWidth="1"/>
    <col min="9" max="9" width="12.140625" customWidth="1"/>
    <col min="10" max="10" width="19.5703125" customWidth="1"/>
    <col min="11" max="11" width="21.42578125" customWidth="1"/>
  </cols>
  <sheetData>
    <row r="1" spans="1:12" ht="18.75" x14ac:dyDescent="0.3">
      <c r="B1" s="21" t="s">
        <v>26</v>
      </c>
      <c r="C1" s="21"/>
      <c r="D1" s="21"/>
      <c r="E1" s="21"/>
      <c r="F1" s="21"/>
      <c r="G1" s="21"/>
      <c r="H1" s="21"/>
      <c r="I1" s="21"/>
      <c r="J1" s="21"/>
      <c r="K1" s="21"/>
    </row>
    <row r="2" spans="1:12" ht="79.5" customHeight="1" x14ac:dyDescent="0.25"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3"/>
    </row>
    <row r="3" spans="1:12" ht="39.75" customHeigh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"/>
    </row>
    <row r="4" spans="1:12" ht="37.5" customHeight="1" x14ac:dyDescent="0.25">
      <c r="A4" s="1" t="s">
        <v>2</v>
      </c>
      <c r="B4" s="25" t="s">
        <v>3</v>
      </c>
      <c r="C4" s="26"/>
      <c r="D4" s="26"/>
      <c r="E4" s="26"/>
      <c r="F4" s="26"/>
      <c r="G4" s="26"/>
      <c r="H4" s="26"/>
      <c r="I4" s="26"/>
      <c r="J4" s="26"/>
      <c r="K4" s="27"/>
      <c r="L4" s="2"/>
    </row>
    <row r="5" spans="1:12" ht="15" hidden="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4" customHeight="1" x14ac:dyDescent="0.25">
      <c r="A6" s="3" t="s">
        <v>4</v>
      </c>
      <c r="B6" s="28" t="s">
        <v>30</v>
      </c>
      <c r="C6" s="29"/>
      <c r="D6" s="29"/>
      <c r="E6" s="29"/>
      <c r="F6" s="29"/>
      <c r="G6" s="29"/>
      <c r="H6" s="29"/>
      <c r="I6" s="29"/>
      <c r="J6" s="29"/>
      <c r="K6" s="29"/>
      <c r="L6" s="2"/>
    </row>
    <row r="7" spans="1:12" ht="70.5" customHeight="1" x14ac:dyDescent="0.25">
      <c r="A7" s="4" t="s">
        <v>5</v>
      </c>
      <c r="B7" s="5" t="s">
        <v>6</v>
      </c>
      <c r="C7" s="5" t="s">
        <v>7</v>
      </c>
      <c r="D7" s="4" t="s">
        <v>8</v>
      </c>
      <c r="E7" s="4" t="s">
        <v>9</v>
      </c>
      <c r="F7" s="4" t="s">
        <v>10</v>
      </c>
      <c r="G7" s="6" t="s">
        <v>11</v>
      </c>
      <c r="H7" s="4" t="s">
        <v>12</v>
      </c>
      <c r="I7" s="4" t="s">
        <v>13</v>
      </c>
      <c r="J7" s="5" t="s">
        <v>14</v>
      </c>
      <c r="K7" s="5" t="s">
        <v>15</v>
      </c>
      <c r="L7" s="2"/>
    </row>
    <row r="8" spans="1:12" ht="153" customHeight="1" x14ac:dyDescent="0.25">
      <c r="A8" s="20" t="s">
        <v>30</v>
      </c>
      <c r="B8" s="20" t="s">
        <v>6</v>
      </c>
      <c r="C8" s="7">
        <v>1</v>
      </c>
      <c r="D8" s="8">
        <v>85000</v>
      </c>
      <c r="E8" s="8">
        <v>90000</v>
      </c>
      <c r="F8" s="8">
        <v>90000</v>
      </c>
      <c r="G8" s="9">
        <f>(D8+E8+F8)/3</f>
        <v>88333.333333333328</v>
      </c>
      <c r="H8" s="10">
        <f>C8*G8</f>
        <v>88333.333333333328</v>
      </c>
      <c r="I8" s="14">
        <f>((G8-D8)*(G8-D8)+(G8-E8)*(G8-E8)+(G8-F8)*(G8-F8))/2</f>
        <v>8333333.333333334</v>
      </c>
      <c r="J8" s="15">
        <f>SQRT(I8)</f>
        <v>2886.7513459481288</v>
      </c>
      <c r="K8" s="14">
        <f>J8/G8*100</f>
        <v>3.2680203916393911</v>
      </c>
      <c r="L8" s="2"/>
    </row>
    <row r="9" spans="1:12" ht="15.75" x14ac:dyDescent="0.25">
      <c r="A9" s="30"/>
      <c r="B9" s="30"/>
      <c r="C9" s="30"/>
      <c r="D9" s="30"/>
      <c r="E9" s="30"/>
      <c r="F9" s="30"/>
      <c r="G9" s="30"/>
      <c r="H9" s="11">
        <f>SUM(H8:H8)</f>
        <v>88333.333333333328</v>
      </c>
      <c r="I9" s="16"/>
      <c r="J9" s="16"/>
      <c r="K9" s="16"/>
      <c r="L9" s="2"/>
    </row>
    <row r="10" spans="1:12" x14ac:dyDescent="0.25">
      <c r="A10" s="31" t="s">
        <v>27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2"/>
    </row>
    <row r="11" spans="1:12" x14ac:dyDescent="0.25">
      <c r="A11" s="33" t="s">
        <v>16</v>
      </c>
      <c r="B11" s="33"/>
      <c r="C11" s="33"/>
      <c r="D11" s="33"/>
      <c r="E11" s="2"/>
      <c r="F11" s="2"/>
      <c r="G11" s="2"/>
      <c r="H11" s="12"/>
      <c r="I11" s="2"/>
      <c r="J11" s="2"/>
      <c r="K11" s="2"/>
      <c r="L11" s="2"/>
    </row>
    <row r="12" spans="1:12" x14ac:dyDescent="0.25">
      <c r="A12" s="34" t="s">
        <v>17</v>
      </c>
      <c r="B12" s="34"/>
      <c r="C12" s="34"/>
      <c r="D12" s="34"/>
      <c r="E12" s="34"/>
      <c r="F12" s="34"/>
      <c r="G12" s="34"/>
      <c r="H12" s="2"/>
      <c r="I12" s="17"/>
      <c r="J12" s="17"/>
      <c r="K12" s="2"/>
      <c r="L12" s="2"/>
    </row>
    <row r="13" spans="1:12" x14ac:dyDescent="0.25">
      <c r="A13" s="35" t="s">
        <v>18</v>
      </c>
      <c r="B13" s="35"/>
      <c r="C13" s="35"/>
      <c r="D13" s="35"/>
      <c r="E13" s="2"/>
      <c r="F13" s="2"/>
      <c r="G13" s="2"/>
      <c r="H13" s="2"/>
      <c r="I13" s="2"/>
      <c r="J13" s="18"/>
      <c r="K13" s="2"/>
      <c r="L13" s="2"/>
    </row>
    <row r="14" spans="1:12" ht="15.75" customHeight="1" x14ac:dyDescent="0.25">
      <c r="A14" s="35" t="s">
        <v>19</v>
      </c>
      <c r="B14" s="35"/>
      <c r="C14" s="35"/>
      <c r="D14" s="35"/>
      <c r="E14" s="35"/>
      <c r="F14" s="2"/>
      <c r="G14" s="2"/>
      <c r="H14" s="2"/>
      <c r="I14" s="2"/>
      <c r="J14" s="18"/>
      <c r="K14" s="2"/>
      <c r="L14" s="2"/>
    </row>
    <row r="15" spans="1:12" ht="18" customHeight="1" x14ac:dyDescent="0.25">
      <c r="A15" s="35" t="s">
        <v>20</v>
      </c>
      <c r="B15" s="35"/>
      <c r="C15" s="35"/>
      <c r="D15" s="35"/>
      <c r="E15" s="35"/>
      <c r="F15" s="2"/>
      <c r="G15" s="2"/>
      <c r="H15" s="2"/>
      <c r="I15" s="2"/>
      <c r="J15" s="2"/>
      <c r="K15" s="2"/>
      <c r="L15" s="2"/>
    </row>
    <row r="16" spans="1:12" ht="27" customHeight="1" x14ac:dyDescent="0.25">
      <c r="A16" s="35" t="s">
        <v>21</v>
      </c>
      <c r="B16" s="35"/>
      <c r="C16" s="35"/>
      <c r="D16" s="35"/>
      <c r="E16" s="35"/>
      <c r="F16" s="35"/>
      <c r="G16" s="2"/>
      <c r="H16" s="2"/>
      <c r="I16" s="2"/>
      <c r="J16" s="2"/>
      <c r="K16" s="2"/>
      <c r="L16" s="2"/>
    </row>
    <row r="17" spans="1:12" ht="14.25" customHeight="1" x14ac:dyDescent="0.25">
      <c r="A17" s="36" t="s">
        <v>22</v>
      </c>
      <c r="B17" s="36"/>
      <c r="C17" s="36"/>
      <c r="D17" s="36"/>
      <c r="E17" s="36"/>
      <c r="F17" s="36"/>
      <c r="G17" s="36"/>
      <c r="H17" s="36"/>
      <c r="I17" s="36"/>
      <c r="J17" s="36"/>
      <c r="K17" s="2"/>
      <c r="L17" s="2"/>
    </row>
    <row r="18" spans="1:12" ht="27" hidden="1" customHeight="1" x14ac:dyDescent="0.25">
      <c r="A18" s="37" t="s">
        <v>23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2"/>
    </row>
    <row r="19" spans="1:12" ht="15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2"/>
    </row>
    <row r="20" spans="1:12" ht="27" hidden="1" customHeight="1" x14ac:dyDescent="0.25">
      <c r="A20" s="37" t="s">
        <v>24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2"/>
    </row>
    <row r="21" spans="1:12" ht="27" hidden="1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2"/>
    </row>
    <row r="22" spans="1:12" ht="18.75" hidden="1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2"/>
    </row>
    <row r="23" spans="1:12" ht="27" hidden="1" customHeight="1" x14ac:dyDescent="0.25">
      <c r="A23" s="41" t="s">
        <v>28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2"/>
    </row>
    <row r="24" spans="1:12" ht="19.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2"/>
    </row>
    <row r="25" spans="1:12" ht="12.7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2"/>
    </row>
    <row r="26" spans="1:12" ht="7.5" customHeight="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2"/>
    </row>
    <row r="27" spans="1:12" x14ac:dyDescent="0.25">
      <c r="A27" s="39" t="s">
        <v>29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2"/>
    </row>
    <row r="28" spans="1:12" ht="15.75" x14ac:dyDescent="0.25">
      <c r="A28" s="40" t="s">
        <v>25</v>
      </c>
      <c r="B28" s="40"/>
      <c r="C28" s="40"/>
      <c r="D28" s="40"/>
      <c r="E28" s="40"/>
      <c r="F28" s="2"/>
      <c r="G28" s="2"/>
      <c r="H28" s="2"/>
      <c r="I28" s="2"/>
      <c r="J28" s="2"/>
      <c r="K28" s="19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</sheetData>
  <mergeCells count="20">
    <mergeCell ref="A26:K26"/>
    <mergeCell ref="A27:K27"/>
    <mergeCell ref="A28:E28"/>
    <mergeCell ref="A20:K22"/>
    <mergeCell ref="A23:K25"/>
    <mergeCell ref="A14:E14"/>
    <mergeCell ref="A15:E15"/>
    <mergeCell ref="A16:F16"/>
    <mergeCell ref="A17:J17"/>
    <mergeCell ref="A18:K18"/>
    <mergeCell ref="A9:G9"/>
    <mergeCell ref="A10:K10"/>
    <mergeCell ref="A11:D11"/>
    <mergeCell ref="A12:G12"/>
    <mergeCell ref="A13:D13"/>
    <mergeCell ref="B1:K1"/>
    <mergeCell ref="B2:K2"/>
    <mergeCell ref="A3:K3"/>
    <mergeCell ref="B4:K4"/>
    <mergeCell ref="B6:K6"/>
  </mergeCells>
  <pageMargins left="0.70866141732283505" right="0.70866141732283505" top="0.37" bottom="0.1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2026-06-10T08:01:20Z</cp:lastPrinted>
  <dcterms:created xsi:type="dcterms:W3CDTF">2014-03-03T05:25:00Z</dcterms:created>
  <dcterms:modified xsi:type="dcterms:W3CDTF">2026-06-17T06:43:21Z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A7D11A8D3C7341B5B24874837DB1B858_13</vt:lpwstr>
  </property>
  <property fmtid="{D5CDD505-2E9C-101B-9397-08002B2CF9AE}" pid="3" name="KSOProductBuildVer">
    <vt:lpwstr>1049-12.2.0.21931</vt:lpwstr>
  </property>
</Properties>
</file>