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7" i="1" l="1"/>
  <c r="H7" i="1"/>
  <c r="K7" i="1" s="1"/>
  <c r="J7" i="1" l="1"/>
  <c r="K8" i="1"/>
</calcChain>
</file>

<file path=xl/sharedStrings.xml><?xml version="1.0" encoding="utf-8"?>
<sst xmlns="http://schemas.openxmlformats.org/spreadsheetml/2006/main" count="19" uniqueCount="19">
  <si>
    <t>Ед. изм</t>
  </si>
  <si>
    <t>№ п/п</t>
  </si>
  <si>
    <t>Кол-во</t>
  </si>
  <si>
    <t>Источники ценовых предложений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</si>
  <si>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</si>
  <si>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</si>
  <si>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</si>
  <si>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</si>
  <si>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</si>
  <si>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Н(М)ЦД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        - цена единицы</t>
  </si>
  <si>
    <t xml:space="preserve">Наименование продукции </t>
  </si>
  <si>
    <t>Исполнитель:</t>
  </si>
  <si>
    <t>шт.</t>
  </si>
  <si>
    <t>_____________ 2026г.</t>
  </si>
  <si>
    <t>____________/Ключарева Т.А.</t>
  </si>
  <si>
    <t xml:space="preserve">Диагностика Ip-камер DH-IPC-HDW2230TP-AS-0280B
</t>
  </si>
  <si>
    <t>Источник№1       Коммерческое предложение б/н от 09.07.2026г.</t>
  </si>
  <si>
    <t>Источник №2     Коммерческое предложение б/н от 09.07.2026г.</t>
  </si>
  <si>
    <t>Источник№3     Коммерческое предложение б/н от 09.07.2026г.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</si>
</sst>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5</xdr:row>
      <xdr:rowOff>1066800</xdr:rowOff>
    </xdr:from>
    <xdr:to>
      <xdr:col>9</xdr:col>
      <xdr:colOff>723900</xdr:colOff>
      <xdr:row>5</xdr:row>
      <xdr:rowOff>1409700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4003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647700</xdr:rowOff>
    </xdr:from>
    <xdr:to>
      <xdr:col>8</xdr:col>
      <xdr:colOff>638175</xdr:colOff>
      <xdr:row>5</xdr:row>
      <xdr:rowOff>1085850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1981200"/>
          <a:ext cx="609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5</xdr:row>
      <xdr:rowOff>1123950</xdr:rowOff>
    </xdr:from>
    <xdr:to>
      <xdr:col>10</xdr:col>
      <xdr:colOff>247650</xdr:colOff>
      <xdr:row>5</xdr:row>
      <xdr:rowOff>1333500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2457450"/>
          <a:ext cx="142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5</xdr:row>
      <xdr:rowOff>1647825</xdr:rowOff>
    </xdr:from>
    <xdr:to>
      <xdr:col>10</xdr:col>
      <xdr:colOff>1352550</xdr:colOff>
      <xdr:row>5</xdr:row>
      <xdr:rowOff>1651000</xdr:rowOff>
    </xdr:to>
    <xdr:pic>
      <xdr:nvPicPr>
        <xdr:cNvPr id="2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9718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</xdr:colOff>
      <xdr:row>5</xdr:row>
      <xdr:rowOff>1619250</xdr:rowOff>
    </xdr:from>
    <xdr:to>
      <xdr:col>10</xdr:col>
      <xdr:colOff>1631203</xdr:colOff>
      <xdr:row>5</xdr:row>
      <xdr:rowOff>1624013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48525" y="29527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1543050</xdr:rowOff>
    </xdr:from>
    <xdr:to>
      <xdr:col>10</xdr:col>
      <xdr:colOff>1669303</xdr:colOff>
      <xdr:row>5</xdr:row>
      <xdr:rowOff>1547813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8765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1685925</xdr:rowOff>
    </xdr:from>
    <xdr:to>
      <xdr:col>10</xdr:col>
      <xdr:colOff>1669303</xdr:colOff>
      <xdr:row>5</xdr:row>
      <xdr:rowOff>1690688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5</xdr:row>
      <xdr:rowOff>1638300</xdr:rowOff>
    </xdr:from>
    <xdr:to>
      <xdr:col>11</xdr:col>
      <xdr:colOff>2428</xdr:colOff>
      <xdr:row>5</xdr:row>
      <xdr:rowOff>1643063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0567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34925</xdr:colOff>
      <xdr:row>5</xdr:row>
      <xdr:rowOff>1563687</xdr:rowOff>
    </xdr:from>
    <xdr:to>
      <xdr:col>10</xdr:col>
      <xdr:colOff>1651000</xdr:colOff>
      <xdr:row>5</xdr:row>
      <xdr:rowOff>1843088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04113" y="2992437"/>
          <a:ext cx="1616075" cy="279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20" zoomScaleNormal="120" workbookViewId="0">
      <selection activeCell="E9" sqref="E9"/>
    </sheetView>
  </sheetViews>
  <sheetFormatPr defaultRowHeight="15" x14ac:dyDescent="0.25"/>
  <cols>
    <col min="1" max="1" width="5.85546875" customWidth="1"/>
    <col min="2" max="2" width="25.140625" customWidth="1"/>
    <col min="3" max="3" width="6.5703125" customWidth="1"/>
    <col min="4" max="4" width="7.140625" customWidth="1"/>
    <col min="5" max="5" width="12.5703125" customWidth="1"/>
    <col min="6" max="6" width="13" customWidth="1"/>
    <col min="7" max="7" width="12.5703125" customWidth="1"/>
    <col min="8" max="8" width="10.7109375" customWidth="1"/>
    <col min="9" max="9" width="10" customWidth="1"/>
    <col min="10" max="10" width="11.85546875" customWidth="1"/>
    <col min="11" max="11" width="25.28515625" customWidth="1"/>
  </cols>
  <sheetData>
    <row r="1" spans="1:11" x14ac:dyDescent="0.25">
      <c r="A1" s="1"/>
      <c r="B1" s="1"/>
      <c r="C1" s="1"/>
      <c r="D1" s="1"/>
      <c r="E1" s="1"/>
      <c r="F1" s="11"/>
      <c r="G1" s="11"/>
      <c r="H1" s="24"/>
      <c r="I1" s="24"/>
      <c r="J1" s="24"/>
      <c r="K1" s="24"/>
    </row>
    <row r="2" spans="1:11" ht="15.75" customHeight="1" x14ac:dyDescent="0.25">
      <c r="A2" s="1"/>
      <c r="B2" s="1"/>
      <c r="C2" s="1"/>
      <c r="D2" s="1"/>
      <c r="E2" s="1"/>
      <c r="F2" s="11"/>
      <c r="G2" s="11"/>
      <c r="H2" s="25"/>
      <c r="I2" s="25"/>
      <c r="J2" s="25"/>
      <c r="K2" s="25"/>
    </row>
    <row r="3" spans="1:11" ht="15.75" customHeight="1" x14ac:dyDescent="0.25">
      <c r="A3" s="1"/>
      <c r="B3" s="1"/>
      <c r="C3" s="1"/>
      <c r="D3" s="1"/>
      <c r="E3" s="1"/>
      <c r="F3" s="25"/>
      <c r="G3" s="25"/>
      <c r="H3" s="25"/>
      <c r="I3" s="26"/>
      <c r="J3" s="26"/>
      <c r="K3" s="26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customHeight="1" x14ac:dyDescent="0.25">
      <c r="A5" s="16" t="s">
        <v>1</v>
      </c>
      <c r="B5" s="16" t="s">
        <v>10</v>
      </c>
      <c r="C5" s="17" t="s">
        <v>0</v>
      </c>
      <c r="D5" s="17" t="s">
        <v>2</v>
      </c>
      <c r="E5" s="20" t="s">
        <v>3</v>
      </c>
      <c r="F5" s="21"/>
      <c r="G5" s="22"/>
      <c r="H5" s="19" t="s">
        <v>4</v>
      </c>
      <c r="I5" s="19"/>
      <c r="J5" s="19"/>
      <c r="K5" s="2" t="s">
        <v>5</v>
      </c>
    </row>
    <row r="6" spans="1:11" ht="154.5" customHeight="1" x14ac:dyDescent="0.25">
      <c r="A6" s="17"/>
      <c r="B6" s="17"/>
      <c r="C6" s="18"/>
      <c r="D6" s="18"/>
      <c r="E6" s="14" t="s">
        <v>16</v>
      </c>
      <c r="F6" s="14" t="s">
        <v>17</v>
      </c>
      <c r="G6" s="14" t="s">
        <v>18</v>
      </c>
      <c r="H6" s="3" t="s">
        <v>6</v>
      </c>
      <c r="I6" s="3" t="s">
        <v>7</v>
      </c>
      <c r="J6" s="4" t="s">
        <v>8</v>
      </c>
      <c r="K6" s="5" t="s">
        <v>9</v>
      </c>
    </row>
    <row r="7" spans="1:11" ht="45" customHeight="1" x14ac:dyDescent="0.25">
      <c r="A7" s="10">
        <v>1</v>
      </c>
      <c r="B7" s="15" t="s">
        <v>15</v>
      </c>
      <c r="C7" s="13" t="s">
        <v>12</v>
      </c>
      <c r="D7" s="10">
        <v>7</v>
      </c>
      <c r="E7" s="6">
        <v>10500</v>
      </c>
      <c r="F7" s="6">
        <v>7700</v>
      </c>
      <c r="G7" s="6">
        <v>8400</v>
      </c>
      <c r="H7" s="7">
        <f t="shared" ref="H7" si="0">ROUND(AVERAGE(E7:G7),2)</f>
        <v>8866.67</v>
      </c>
      <c r="I7" s="8">
        <f t="shared" ref="I7" si="1">SQRT(VAR(E7:G7))</f>
        <v>1457.1661996262912</v>
      </c>
      <c r="J7" s="8">
        <f t="shared" ref="J7" si="2">I7/H7*100</f>
        <v>16.434199080672805</v>
      </c>
      <c r="K7" s="7">
        <f t="shared" ref="K7" si="3">ROUND(H7*D7,2)</f>
        <v>62066.69</v>
      </c>
    </row>
    <row r="8" spans="1:11" x14ac:dyDescent="0.25">
      <c r="K8" s="9">
        <f>SUM(K7:K7)</f>
        <v>62066.69</v>
      </c>
    </row>
    <row r="9" spans="1:11" x14ac:dyDescent="0.25">
      <c r="B9" s="12" t="s">
        <v>11</v>
      </c>
    </row>
    <row r="10" spans="1:11" x14ac:dyDescent="0.25">
      <c r="B10" s="23" t="s">
        <v>14</v>
      </c>
      <c r="C10" s="23"/>
    </row>
    <row r="11" spans="1:11" x14ac:dyDescent="0.25">
      <c r="B11" s="12" t="s">
        <v>13</v>
      </c>
    </row>
  </sheetData>
  <mergeCells count="11">
    <mergeCell ref="B10:C10"/>
    <mergeCell ref="H1:K1"/>
    <mergeCell ref="H2:K2"/>
    <mergeCell ref="F3:H3"/>
    <mergeCell ref="I3:K3"/>
    <mergeCell ref="A5:A6"/>
    <mergeCell ref="B5:B6"/>
    <mergeCell ref="C5:C6"/>
    <mergeCell ref="D5:D6"/>
    <mergeCell ref="H5:J5"/>
    <mergeCell ref="E5:G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2026-07-22T07:36:00Z</dcterms:modified>
</cp:coreProperties>
</file>