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счет цены" sheetId="1" state="visible" r:id="rId1"/>
  </sheets>
  <calcPr/>
</workbook>
</file>

<file path=xl/sharedStrings.xml><?xml version="1.0" encoding="utf-8"?>
<sst xmlns="http://schemas.openxmlformats.org/spreadsheetml/2006/main" count="27" uniqueCount="27">
  <si>
    <t xml:space="preserve">Обоснование начальной (максимальной) цены контракта (НМЦК)  на приобретение информационных табличек (фасадных табличек) </t>
  </si>
  <si>
    <t xml:space="preserve">Используемый метод определения НМЦК с обоснованием: метод сопоставимых рыночных цен (анализ рынка). Для расчета НМЦК были получены коммерческие предложения на поставку идентичного товара от Поставщиков (Ценовое предложение №1, Ценовое предложение № 2, Ценовое предложение № 3). </t>
  </si>
  <si>
    <t>№</t>
  </si>
  <si>
    <t xml:space="preserve">Наименование товара</t>
  </si>
  <si>
    <t xml:space="preserve">Ед. изм</t>
  </si>
  <si>
    <t>Кол-во</t>
  </si>
  <si>
    <t xml:space="preserve">Коммерческие предложения (руб./ед.изм.)</t>
  </si>
  <si>
    <t xml:space="preserve">Оценка однородности совокупности значений выявленных цен, используемых в расчете НМЦК</t>
  </si>
  <si>
    <t xml:space="preserve">НМЦК, определяемая методом сопоставимых рыночных цен (анализа рынка)*</t>
  </si>
  <si>
    <t xml:space="preserve">Ценовое предложение № 1 от 23.04.2026 №10371-ВХ/26</t>
  </si>
  <si>
    <t xml:space="preserve">Ценовое предложение № 2 от 23.04.2026 №10373-ВХ/26</t>
  </si>
  <si>
    <t xml:space="preserve">Ценовое предложение № 3 от 23.04.2026 №10372-ВХ/26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</si>
  <si>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</si>
  <si>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</si>
  <si>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6"/>
        <rFont val="Times New Roman"/>
      </rPr>
      <t xml:space="preserve">         (не должен превышать 33%)</t>
    </r>
  </si>
  <si>
    <t xml:space="preserve">Расчет НМЦК по формуле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</si>
  <si>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Цена за единицу изм. (руб.)</t>
  </si>
  <si>
    <t xml:space="preserve">Цена за единицу изм. с округлением до сотых долей после запятой (руб.)</t>
  </si>
  <si>
    <t xml:space="preserve">НМЦК контракта с учетом округления цены за единицу (руб.)</t>
  </si>
  <si>
    <t xml:space="preserve"> </t>
  </si>
  <si>
    <t xml:space="preserve">Информационная табличка (фасадная табличка)</t>
  </si>
  <si>
    <t>шт.</t>
  </si>
  <si>
    <t xml:space="preserve">ИТОГО: </t>
  </si>
  <si>
    <t xml:space="preserve">В результате проведенного расчета НМЦК составила:</t>
  </si>
  <si>
    <t xml:space="preserve">38 191,86 рубль</t>
  </si>
  <si>
    <t xml:space="preserve">(Тридцать восемь тысяч сто девяносто один рубль 86 копеек), с учетом НДС.</t>
  </si>
  <si>
    <t xml:space="preserve">* При определении НМЦК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Особенности определения начальной (максимальной) цены контракта, указанные в пп. "в" п. 7 Постановление Правительства РФ от 23.12.2024 N 1875 (ред. от 28.01.2026)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 (далее - ПП РФ № 1875) не применяются в соответствии с абзацем 4 пп. "г" п. 7 ПП РФ № 1875.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</si>
</sst>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0.0"/>
    <numFmt numFmtId="161" formatCode="0.00000"/>
    <numFmt numFmtId="162" formatCode="0.0000"/>
  </numFmts>
  <fonts count="14">
    <font>
      <sz val="11.000000"/>
      <color theme="1"/>
      <name val="Calibri"/>
      <scheme val="minor"/>
    </font>
    <font>
      <sz val="10.000000"/>
      <name val="Times New Roman"/>
    </font>
    <font>
      <sz val="14.000000"/>
      <name val="Times New Roman"/>
    </font>
    <font>
      <sz val="20.000000"/>
      <name val="Times New Roman"/>
    </font>
    <font>
      <b/>
      <sz val="22.000000"/>
      <name val="Times New Roman"/>
    </font>
    <font>
      <b/>
      <sz val="14.000000"/>
      <name val="Times New Roman"/>
    </font>
    <font>
      <sz val="16.000000"/>
      <name val="Times New Roman"/>
    </font>
    <font>
      <b/>
      <sz val="16.000000"/>
      <name val="Times New Roman"/>
    </font>
    <font>
      <sz val="18.000000"/>
      <name val="Times New Roman"/>
    </font>
    <font>
      <b/>
      <sz val="18.000000"/>
      <name val="Times New Roman"/>
    </font>
    <font>
      <sz val="11.000000"/>
      <name val="Times New Roman"/>
    </font>
    <font>
      <sz val="11.500000"/>
      <name val="Times New Roman"/>
    </font>
    <font>
      <b/>
      <sz val="11.500000"/>
      <name val="Times New Roman"/>
    </font>
    <font>
      <sz val="10.000000"/>
      <color indexed="65"/>
      <name val="Times New Roman"/>
    </font>
  </fonts>
  <fills count="2">
    <fill>
      <patternFill patternType="none"/>
    </fill>
    <fill>
      <patternFill patternType="gray125"/>
    </fill>
  </fills>
  <borders count="10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3">
    <xf fontId="0" fillId="0" borderId="0" numFmtId="0" xfId="0"/>
    <xf fontId="1" fillId="0" borderId="0" numFmtId="0" xfId="0" applyFont="1"/>
    <xf fontId="2" fillId="0" borderId="0" numFmtId="0" xfId="0" applyFont="1"/>
    <xf fontId="3" fillId="0" borderId="0" numFmtId="0" xfId="0" applyFont="1" applyAlignment="1">
      <alignment horizontal="right" vertical="top" wrapText="1"/>
    </xf>
    <xf fontId="4" fillId="0" borderId="0" numFmtId="0" xfId="0" applyFont="1" applyAlignment="1">
      <alignment horizontal="center" vertical="center" wrapText="1"/>
    </xf>
    <xf fontId="5" fillId="0" borderId="0" numFmtId="0" xfId="0" applyFont="1" applyAlignment="1">
      <alignment vertical="center"/>
    </xf>
    <xf fontId="5" fillId="0" borderId="0" numFmtId="0" xfId="0" applyFont="1" applyAlignment="1">
      <alignment horizontal="center" vertical="center"/>
    </xf>
    <xf fontId="6" fillId="0" borderId="1" numFmtId="0" xfId="0" applyFont="1" applyBorder="1" applyAlignment="1">
      <alignment horizontal="left" vertical="center" wrapText="1"/>
    </xf>
    <xf fontId="7" fillId="0" borderId="1" numFmtId="0" xfId="0" applyFont="1" applyBorder="1" applyAlignment="1">
      <alignment horizontal="left" vertical="center" wrapText="1"/>
    </xf>
    <xf fontId="2" fillId="0" borderId="2" numFmtId="0" xfId="0" applyFont="1" applyBorder="1" applyAlignment="1">
      <alignment horizontal="center" vertical="center" wrapText="1"/>
    </xf>
    <xf fontId="6" fillId="0" borderId="2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6" fillId="0" borderId="5" numFmtId="0" xfId="0" applyFont="1" applyBorder="1" applyAlignment="1">
      <alignment horizontal="center" vertical="center" wrapText="1"/>
    </xf>
    <xf fontId="6" fillId="0" borderId="6" numFmtId="0" xfId="0" applyFont="1" applyBorder="1" applyAlignment="1">
      <alignment horizontal="center" vertical="center" wrapText="1"/>
    </xf>
    <xf fontId="6" fillId="0" borderId="2" numFmtId="2" xfId="0" applyNumberFormat="1" applyFont="1" applyBorder="1" applyAlignment="1">
      <alignment horizontal="center" vertical="center" wrapText="1"/>
    </xf>
    <xf fontId="0" fillId="0" borderId="0" numFmtId="0" xfId="0"/>
    <xf fontId="6" fillId="0" borderId="7" numFmtId="0" xfId="0" applyFont="1" applyBorder="1" applyAlignment="1">
      <alignment horizontal="center" vertical="center" wrapText="1"/>
    </xf>
    <xf fontId="2" fillId="0" borderId="4" numFmtId="0" xfId="0" applyFont="1" applyBorder="1" applyAlignment="1">
      <alignment horizontal="center" vertical="center" wrapText="1"/>
    </xf>
    <xf fontId="6" fillId="0" borderId="8" numFmtId="2" xfId="0" applyNumberFormat="1" applyFont="1" applyBorder="1" applyAlignment="1">
      <alignment horizontal="center" vertical="center" wrapText="1"/>
    </xf>
    <xf fontId="6" fillId="0" borderId="8" numFmtId="160" xfId="0" applyNumberFormat="1" applyFont="1" applyBorder="1" applyAlignment="1">
      <alignment horizontal="center" vertical="center" wrapText="1"/>
    </xf>
    <xf fontId="8" fillId="0" borderId="2" numFmtId="161" xfId="0" applyNumberFormat="1" applyFont="1" applyBorder="1" applyAlignment="1">
      <alignment horizontal="center" vertical="center" wrapText="1"/>
    </xf>
    <xf fontId="8" fillId="0" borderId="2" numFmtId="0" xfId="0" applyFont="1" applyBorder="1" applyAlignment="1">
      <alignment horizontal="center" vertical="center"/>
    </xf>
    <xf fontId="8" fillId="0" borderId="2" numFmtId="2" xfId="0" applyNumberFormat="1" applyFont="1" applyBorder="1" applyAlignment="1">
      <alignment horizontal="center" vertical="center" wrapText="1"/>
    </xf>
    <xf fontId="8" fillId="0" borderId="2" numFmtId="162" xfId="0" applyNumberFormat="1" applyFont="1" applyBorder="1" applyAlignment="1">
      <alignment horizontal="center" vertical="center" wrapText="1"/>
    </xf>
    <xf fontId="1" fillId="0" borderId="0" numFmtId="0" xfId="0" applyFont="1" applyAlignment="1">
      <alignment horizontal="center" vertical="top"/>
    </xf>
    <xf fontId="9" fillId="0" borderId="4" numFmtId="2" xfId="0" applyNumberFormat="1" applyFont="1" applyBorder="1" applyAlignment="1">
      <alignment horizontal="right" vertical="center" wrapText="1"/>
    </xf>
    <xf fontId="9" fillId="0" borderId="5" numFmtId="2" xfId="0" applyNumberFormat="1" applyFont="1" applyBorder="1" applyAlignment="1">
      <alignment horizontal="right" vertical="center" wrapText="1"/>
    </xf>
    <xf fontId="9" fillId="0" borderId="6" numFmtId="2" xfId="0" applyNumberFormat="1" applyFont="1" applyBorder="1" applyAlignment="1">
      <alignment horizontal="right" vertical="center" wrapText="1"/>
    </xf>
    <xf fontId="9" fillId="0" borderId="2" numFmtId="2" xfId="0" applyNumberFormat="1" applyFont="1" applyBorder="1" applyAlignment="1">
      <alignment horizontal="center" vertical="center" wrapText="1"/>
    </xf>
    <xf fontId="1" fillId="0" borderId="0" numFmtId="0" xfId="0" applyFont="1" applyAlignment="1">
      <alignment vertical="center"/>
    </xf>
    <xf fontId="3" fillId="0" borderId="9" numFmtId="0" xfId="0" applyFont="1" applyBorder="1" applyAlignment="1">
      <alignment horizontal="left" vertical="center"/>
    </xf>
    <xf fontId="3" fillId="0" borderId="0" numFmtId="4" xfId="0" applyNumberFormat="1" applyFont="1" applyAlignment="1">
      <alignment horizontal="right" vertical="center"/>
    </xf>
    <xf fontId="3" fillId="0" borderId="9" numFmtId="0" xfId="0" applyFont="1" applyBorder="1" applyAlignment="1">
      <alignment horizontal="left" vertical="center" wrapText="1"/>
    </xf>
    <xf fontId="3" fillId="0" borderId="0" numFmtId="0" xfId="0" applyFont="1" applyAlignment="1">
      <alignment vertical="center"/>
    </xf>
    <xf fontId="6" fillId="0" borderId="0" numFmtId="0" xfId="0" applyFont="1" applyAlignment="1">
      <alignment horizontal="justify" vertical="center" wrapText="1"/>
    </xf>
    <xf fontId="2" fillId="0" borderId="0" numFmtId="0" xfId="0" applyFont="1" applyAlignment="1">
      <alignment horizontal="left"/>
    </xf>
    <xf fontId="10" fillId="0" borderId="0" numFmtId="0" xfId="0" applyFont="1" applyAlignment="1" applyProtection="1">
      <alignment vertical="center"/>
      <protection locked="0"/>
    </xf>
    <xf fontId="2" fillId="0" borderId="0" numFmtId="0" xfId="0" applyFont="1" applyAlignment="1" applyProtection="1">
      <alignment vertical="center"/>
      <protection locked="0"/>
    </xf>
    <xf fontId="11" fillId="0" borderId="0" numFmtId="0" xfId="0" applyFont="1"/>
    <xf fontId="12" fillId="0" borderId="0" numFmtId="0" xfId="0" applyFont="1"/>
    <xf fontId="11" fillId="0" borderId="0" numFmtId="0" xfId="0" applyFont="1" applyAlignment="1" applyProtection="1">
      <alignment horizontal="left" vertical="top" wrapText="1"/>
      <protection locked="0"/>
    </xf>
    <xf fontId="13" fillId="0" borderId="0" numFmt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8</xdr:col>
      <xdr:colOff>1676398</xdr:colOff>
      <xdr:row>6</xdr:row>
      <xdr:rowOff>2753542</xdr:rowOff>
    </xdr:from>
    <xdr:to>
      <xdr:col>10</xdr:col>
      <xdr:colOff>17858</xdr:colOff>
      <xdr:row>6</xdr:row>
      <xdr:rowOff>3106153</xdr:rowOff>
    </xdr:to>
    <xdr:pic>
      <xdr:nvPicPr>
        <xdr:cNvPr id="1969" name="Picture 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5182849" y="5439592"/>
          <a:ext cx="1618058" cy="352610"/>
        </a:xfrm>
        <a:prstGeom prst="rect">
          <a:avLst/>
        </a:prstGeom>
        <a:noFill/>
      </xdr:spPr>
    </xdr:pic>
    <xdr:clientData/>
  </xdr:twoCellAnchor>
  <xdr:twoCellAnchor editAs="twoCell">
    <xdr:from>
      <xdr:col>7</xdr:col>
      <xdr:colOff>2202851</xdr:colOff>
      <xdr:row>6</xdr:row>
      <xdr:rowOff>2233202</xdr:rowOff>
    </xdr:from>
    <xdr:to>
      <xdr:col>8</xdr:col>
      <xdr:colOff>1600199</xdr:colOff>
      <xdr:row>6</xdr:row>
      <xdr:rowOff>2938424</xdr:rowOff>
    </xdr:to>
    <xdr:pic>
      <xdr:nvPicPr>
        <xdr:cNvPr id="1970" name="Picture 2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3385201" y="4919252"/>
          <a:ext cx="1721448" cy="705221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152101</xdr:colOff>
      <xdr:row>6</xdr:row>
      <xdr:rowOff>3106153</xdr:rowOff>
    </xdr:from>
    <xdr:to>
      <xdr:col>10</xdr:col>
      <xdr:colOff>1998164</xdr:colOff>
      <xdr:row>6</xdr:row>
      <xdr:rowOff>3563241</xdr:rowOff>
    </xdr:to>
    <xdr:pic>
      <xdr:nvPicPr>
        <xdr:cNvPr id="1971" name="Picture 5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16935151" y="5792203"/>
          <a:ext cx="1846063" cy="457087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387548</xdr:colOff>
      <xdr:row>6</xdr:row>
      <xdr:rowOff>2115666</xdr:rowOff>
    </xdr:from>
    <xdr:to>
      <xdr:col>10</xdr:col>
      <xdr:colOff>531316</xdr:colOff>
      <xdr:row>6</xdr:row>
      <xdr:rowOff>2350740</xdr:rowOff>
    </xdr:to>
    <xdr:pic>
      <xdr:nvPicPr>
        <xdr:cNvPr id="1972" name="Picture 6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55" workbookViewId="0">
      <selection activeCell="E6" activeCellId="0" sqref="E6:G6"/>
    </sheetView>
  </sheetViews>
  <sheetFormatPr defaultRowHeight="12.75" customHeight="1"/>
  <cols>
    <col customWidth="1" min="1" max="1" style="1" width="6"/>
    <col customWidth="1" min="2" max="2" style="1" width="48"/>
    <col customWidth="1" min="3" max="3" style="1" width="22.42578125"/>
    <col customWidth="1" min="4" max="4" style="1" width="15.85546875"/>
    <col customWidth="1" min="5" max="5" style="1" width="25.7109375"/>
    <col customWidth="1" min="6" max="6" style="1" width="24.7109375"/>
    <col customWidth="1" min="7" max="7" style="1" width="24.5703125"/>
    <col customWidth="1" min="8" max="8" style="1" width="34.8515625"/>
    <col customWidth="1" min="9" max="9" style="1" width="25"/>
    <col customWidth="1" min="10" max="10" style="1" width="23.85546875"/>
    <col customWidth="1" min="11" max="11" style="1" width="33.85546875"/>
    <col customWidth="1" min="12" max="12" style="1" width="19"/>
    <col customWidth="1" min="13" max="13" style="1" width="26"/>
    <col customWidth="1" min="14" max="14" style="1" width="44.85546875"/>
    <col customWidth="1" min="15" max="257" style="1" width="9.140625"/>
  </cols>
  <sheetData>
    <row r="1" ht="32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</row>
    <row r="2" ht="64.5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8.75" hidden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16.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45.75" customHeight="1">
      <c r="A5" s="7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ht="51" customHeight="1">
      <c r="A6" s="9" t="s">
        <v>2</v>
      </c>
      <c r="B6" s="10" t="s">
        <v>3</v>
      </c>
      <c r="C6" s="11" t="s">
        <v>4</v>
      </c>
      <c r="D6" s="11" t="s">
        <v>5</v>
      </c>
      <c r="E6" s="12" t="s">
        <v>6</v>
      </c>
      <c r="F6" s="13"/>
      <c r="G6" s="14"/>
      <c r="H6" s="15" t="s">
        <v>7</v>
      </c>
      <c r="I6" s="15"/>
      <c r="J6" s="15"/>
      <c r="K6" s="10" t="s">
        <v>8</v>
      </c>
      <c r="L6" s="10"/>
      <c r="M6" s="10"/>
      <c r="N6" s="10"/>
    </row>
    <row r="7" s="16" customFormat="1" ht="291" customHeight="1">
      <c r="A7" s="9"/>
      <c r="B7" s="11"/>
      <c r="C7" s="17"/>
      <c r="D7" s="17"/>
      <c r="E7" s="11" t="s">
        <v>9</v>
      </c>
      <c r="F7" s="11" t="s">
        <v>10</v>
      </c>
      <c r="G7" s="11" t="s">
        <v>11</v>
      </c>
      <c r="H7" s="10" t="s">
        <v>12</v>
      </c>
      <c r="I7" s="10" t="s">
        <v>13</v>
      </c>
      <c r="J7" s="10" t="s">
        <v>14</v>
      </c>
      <c r="K7" s="10" t="s">
        <v>15</v>
      </c>
      <c r="L7" s="10" t="s">
        <v>16</v>
      </c>
      <c r="M7" s="10" t="s">
        <v>17</v>
      </c>
      <c r="N7" s="10" t="s">
        <v>18</v>
      </c>
      <c r="O7" s="1"/>
      <c r="P7" s="1"/>
      <c r="Q7" s="1"/>
      <c r="R7" s="1"/>
      <c r="S7" s="1"/>
      <c r="T7" s="1"/>
      <c r="U7" s="1" t="s">
        <v>19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s="16" customFormat="1" ht="45" customHeight="1">
      <c r="A8" s="18">
        <v>1</v>
      </c>
      <c r="B8" s="11" t="s">
        <v>20</v>
      </c>
      <c r="C8" s="17" t="s">
        <v>21</v>
      </c>
      <c r="D8" s="17">
        <v>42</v>
      </c>
      <c r="E8" s="19">
        <v>810</v>
      </c>
      <c r="F8" s="19">
        <v>968</v>
      </c>
      <c r="G8" s="20">
        <v>950</v>
      </c>
      <c r="H8" s="21">
        <f>AVERAGE(E8:G8)</f>
        <v>909.33333333333337</v>
      </c>
      <c r="I8" s="22">
        <f>SQRT(((SUM((POWER(E8-H8,2)),(POWER(F8-H8,2)),(POWER(G8-H8,2)))/(COLUMNS(E8:G8)-1))))</f>
        <v>86.494701186450342</v>
      </c>
      <c r="J8" s="22">
        <f>I8/H8*100</f>
        <v>9.5118806290084681</v>
      </c>
      <c r="K8" s="23">
        <f>((D8/3)*(SUM(E8:G8)))</f>
        <v>38192</v>
      </c>
      <c r="L8" s="24">
        <f>K8/D8</f>
        <v>909.33333333333337</v>
      </c>
      <c r="M8" s="23">
        <f>ROUND(L8,2)</f>
        <v>909.33000000000004</v>
      </c>
      <c r="N8" s="23">
        <f>M8*D8</f>
        <v>38191.860000000001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s="25" customFormat="1" ht="32.25" customHeight="1">
      <c r="A9" s="26" t="s">
        <v>22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N9" s="29">
        <f>N8</f>
        <v>38191.860000000001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</row>
    <row r="10" s="30" customFormat="1" ht="40.700000000000003" customHeight="1">
      <c r="A10" s="31" t="s">
        <v>23</v>
      </c>
      <c r="B10" s="31"/>
      <c r="C10" s="31"/>
      <c r="D10" s="31"/>
      <c r="E10" s="31"/>
      <c r="F10" s="31"/>
      <c r="G10" s="31"/>
      <c r="H10" s="32" t="s">
        <v>24</v>
      </c>
      <c r="I10" s="33" t="s">
        <v>25</v>
      </c>
      <c r="J10" s="33"/>
      <c r="K10" s="33"/>
      <c r="L10" s="33"/>
      <c r="M10" s="33"/>
      <c r="N10" s="33"/>
      <c r="O10" s="34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</row>
    <row r="11" s="30" customFormat="1" ht="81" customHeight="1">
      <c r="A11" s="35" t="s">
        <v>26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</row>
    <row r="12" s="1" customFormat="1" ht="37.5" customHeight="1">
      <c r="I12" s="2"/>
      <c r="J12" s="2"/>
      <c r="K12" s="2"/>
      <c r="L12" s="2"/>
      <c r="M12" s="2"/>
      <c r="N12" s="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s="1" customFormat="1" ht="8.4499999999999993" customHeight="1">
      <c r="I13" s="36"/>
      <c r="J13" s="36"/>
      <c r="K13" s="36"/>
      <c r="L13" s="36"/>
      <c r="M13" s="36"/>
      <c r="N13" s="3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s="37" customFormat="1" ht="58.700000000000003" customHeight="1">
      <c r="I14" s="2"/>
      <c r="J14" s="2" t="s">
        <v>19</v>
      </c>
      <c r="K14" s="2"/>
      <c r="L14" s="2"/>
      <c r="M14" s="2"/>
      <c r="N14" s="2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</row>
    <row r="15" s="37" customFormat="1" ht="27" customHeight="1">
      <c r="I15" s="38"/>
      <c r="J15" s="38"/>
      <c r="K15" s="38"/>
      <c r="L15" s="38"/>
      <c r="M15" s="38"/>
      <c r="N15" s="38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</row>
    <row r="16" s="37" customFormat="1" ht="54.75" customHeight="1">
      <c r="I16" s="38"/>
      <c r="J16" s="38"/>
      <c r="K16" s="38"/>
      <c r="L16" s="38"/>
      <c r="M16" s="38"/>
      <c r="N16" s="38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</row>
    <row r="17" s="37" customFormat="1" ht="35.450000000000003" customHeight="1">
      <c r="I17" s="39"/>
      <c r="J17" s="39"/>
      <c r="K17" s="39"/>
      <c r="L17" s="39"/>
      <c r="M17" s="39"/>
      <c r="N17" s="39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</row>
    <row r="18" s="37" customFormat="1" ht="28.5" customHeight="1">
      <c r="A18" s="40"/>
      <c r="B18" s="40"/>
      <c r="C18" s="40"/>
      <c r="D18" s="40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</row>
    <row r="19" s="1" customFormat="1" ht="14.2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s="1" customFormat="1" ht="17.449999999999999" customHeight="1">
      <c r="A20" s="41"/>
      <c r="B20" s="41"/>
      <c r="C20" s="41"/>
      <c r="D20" s="41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s="42" customFormat="1">
      <c r="A21" s="42"/>
      <c r="B21" s="42"/>
      <c r="C21" s="42" t="s">
        <v>19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ht="15">
      <c r="N22" s="1"/>
    </row>
    <row r="23" ht="15"/>
    <row r="24" ht="15"/>
    <row r="25" ht="15"/>
  </sheetData>
  <mergeCells count="15">
    <mergeCell ref="K1:N1"/>
    <mergeCell ref="A2:N2"/>
    <mergeCell ref="A5:N5"/>
    <mergeCell ref="A6:A7"/>
    <mergeCell ref="B6:B7"/>
    <mergeCell ref="C6:C7"/>
    <mergeCell ref="D6:D7"/>
    <mergeCell ref="E6:G6"/>
    <mergeCell ref="H6:J6"/>
    <mergeCell ref="K6:N6"/>
    <mergeCell ref="A9:M9"/>
    <mergeCell ref="A10:G10"/>
    <mergeCell ref="I10:N10"/>
    <mergeCell ref="A11:N11"/>
    <mergeCell ref="A20:D20"/>
  </mergeCells>
  <printOptions headings="0" gridLines="0"/>
  <pageMargins left="0.70866099999999987" right="0.70866099999999987" top="0.748031" bottom="0.748031" header="0.31496099999999999" footer="0.31496099999999999"/>
  <pageSetup paperSize="9" scale="35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расчетчик НМЦК</dc:title>
  <dc:creator>KSV</dc:creator>
  <cp:revision>22</cp:revision>
  <dcterms:created xsi:type="dcterms:W3CDTF">2014-01-15T18:15:00Z</dcterms:created>
  <dcterms:modified xsi:type="dcterms:W3CDTF">2026-05-18T05:45:12Z</dcterms:modified>
  <cp:version>983040</cp:version>
</cp:coreProperties>
</file>