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Закупки 2026\обучение лифты\"/>
    </mc:Choice>
  </mc:AlternateContent>
  <bookViews>
    <workbookView xWindow="0" yWindow="0" windowWidth="11490" windowHeight="4545"/>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Лист1!$G$11</definedName>
    <definedName name="_ftnref4" localSheetId="0">Лист1!$P$11</definedName>
    <definedName name="_ftnref5" localSheetId="0">Лист1!$B$7</definedName>
    <definedName name="_ftnref6" localSheetId="0">Лист1!$H$12</definedName>
    <definedName name="_ftnref7" localSheetId="0">Лист1!$M$12</definedName>
    <definedName name="_ftnref8" localSheetId="0">Лист1!$N$12</definedName>
    <definedName name="_ftnref9" localSheetId="0">Лист1!$H$13</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 i="1" l="1"/>
  <c r="L16" i="1"/>
  <c r="K16" i="1"/>
</calcChain>
</file>

<file path=xl/sharedStrings.xml><?xml version="1.0" encoding="utf-8"?>
<sst xmlns="http://schemas.openxmlformats.org/spreadsheetml/2006/main" count="34" uniqueCount="32">
  <si>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</si>
  <si>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</si>
  <si>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</si>
  <si>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</si>
  <si>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</si>
  <si>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</si>
  <si>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</si>
  <si>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</si>
  <si>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</si>
  <si>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</si>
  <si>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Кол-во</t>
  </si>
  <si>
    <t>Типовая принадлежность</t>
  </si>
  <si>
    <r>
      <t>Наименование товара, работы, услуги по КТРУ</t>
    </r>
    <r>
      <rPr>
        <sz val="12"/>
        <color theme="1"/>
        <rFont val="Times New Roman"/>
        <family val="1"/>
        <charset val="204"/>
      </rPr>
      <t xml:space="preserve"> </t>
    </r>
  </si>
  <si>
    <t>Итоговое значение НМЦК (ЦК) (руб.)</t>
  </si>
  <si>
    <t>Цена за единицу с учетом нормативных затрат</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</si>
  <si>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</si>
  <si>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услуги[1]</t>
  </si>
  <si>
    <t>Ценовые значения анализа рынка</t>
  </si>
  <si>
    <t>Всего НМЦК (ЦК)/цена единицы товара (работы, услуги) с учетом ЛБО (руб.)</t>
  </si>
  <si>
    <t>Итого цена единицы товара (работы, услуги) в том числе с учетом ЛБО (руб.)</t>
  </si>
  <si>
    <t>*</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</si>
  <si>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</si>
  <si>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Используемый метод определения НМЦК(ЦК): метод сопоставимых рыночных цен</t>
  </si>
  <si>
    <t>85.42.19.900</t>
  </si>
  <si>
    <t>чел.</t>
  </si>
  <si>
    <t>Дата подготовки обоснования НМЦК(ЦК): 10.08.2026г.</t>
  </si>
  <si>
    <t>Предмет контракта: Оказание образовательных услуг по программе повышения квалификации «Специалист по организации эксплуатации лифтов» для нужд Межрегионального филиала Федерального казенного учреждения «Центр по обеспечению деятельности Казначейства России» в г. Казани</t>
  </si>
  <si>
    <t xml:space="preserve"> Источник №1  </t>
  </si>
  <si>
    <t xml:space="preserve">Источник №2 </t>
  </si>
  <si>
    <t>Источник №3</t>
  </si>
  <si>
    <r>
      <t>Реквизиты запросов ценовой информации (в т.ч. в ЕИС) Запрос направлен в 10 организаций:  запрос № 59-01-30/4169 от 07.08.2026, в ЕИС №081140000012600065</t>
    </r>
    <r>
      <rPr>
        <sz val="12"/>
        <color theme="1"/>
        <rFont val="Times New Roman"/>
        <family val="1"/>
        <charset val="204"/>
      </rPr>
      <t>0 от 06.08.2025</t>
    </r>
    <r>
      <rPr>
        <sz val="12"/>
        <rFont val="Times New Roman"/>
        <family val="1"/>
        <charset val="204"/>
      </rPr>
      <t xml:space="preserve">,  Ответ получен от 3 (трех) организаций на основании данной информации произведен расчет НМЦК (ЦК):  </t>
    </r>
    <r>
      <rPr>
        <sz val="12"/>
        <color theme="1"/>
        <rFont val="Times New Roman"/>
        <family val="1"/>
        <charset val="204"/>
      </rPr>
      <t>Источник №1  вх.№ 6234 от 11.08.2026 г, Источник №2  вх. 6235 от 11.08.2026, Источник №3 вх 6236 от 11.08.2026.</t>
    </r>
  </si>
  <si>
    <t xml:space="preserve">Повышение квалификации «Специалист по организации эксплуатации лифтов»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</si>
</sst>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0"/>
      <color indexed="8"/>
      <name val="Times New Roman"/>
      <family val="1"/>
      <charset val="204"/>
    </font>
    <font>
      <b/>
      <sz val="12"/>
      <name val="Times New Roman"/>
      <family val="1"/>
      <charset val="204"/>
    </font>
    <font>
      <sz val="12"/>
      <name val="Times New Roman"/>
      <family val="1"/>
      <charset val="204"/>
    </font>
    <font>
      <b/>
      <sz val="10"/>
      <color indexed="8"/>
      <name val="Times New Roman"/>
      <family val="1"/>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43" fontId="3" fillId="0" borderId="0" applyFont="0" applyFill="0" applyBorder="0" applyAlignment="0" applyProtection="0"/>
  </cellStyleXfs>
  <cellXfs count="41">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0" xfId="0" applyFont="1" applyAlignment="1">
      <alignment horizontal="left" vertical="center" wrapText="1"/>
    </xf>
    <xf numFmtId="0" fontId="4" fillId="0" borderId="0" xfId="0" applyFont="1"/>
    <xf numFmtId="0" fontId="1" fillId="3" borderId="1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5" fillId="3" borderId="10" xfId="0" applyFont="1" applyFill="1" applyBorder="1" applyAlignment="1">
      <alignment horizontal="center" vertical="center" textRotation="90" wrapText="1"/>
    </xf>
    <xf numFmtId="2" fontId="1" fillId="0" borderId="3" xfId="0" applyNumberFormat="1" applyFont="1" applyBorder="1" applyAlignment="1">
      <alignment horizontal="center" vertical="center" wrapText="1"/>
    </xf>
    <xf numFmtId="0" fontId="1" fillId="0" borderId="0" xfId="0" applyFont="1" applyAlignment="1">
      <alignment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5" fillId="0" borderId="0" xfId="0" applyFont="1" applyAlignment="1">
      <alignment horizontal="center" wrapText="1"/>
    </xf>
    <xf numFmtId="0" fontId="6" fillId="0" borderId="0" xfId="0" applyFont="1" applyAlignment="1">
      <alignment horizontal="left" vertical="center" wrapText="1"/>
    </xf>
    <xf numFmtId="0" fontId="1" fillId="0" borderId="0" xfId="0" applyFont="1" applyAlignment="1">
      <alignment wrapText="1"/>
    </xf>
    <xf numFmtId="0" fontId="0" fillId="0" borderId="0" xfId="0" applyAlignment="1">
      <alignment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0"/>
  <sheetViews>
    <sheetView tabSelected="1" zoomScale="60" zoomScaleNormal="60" workbookViewId="0">
      <selection activeCell="E16" sqref="E16"/>
    </sheetView>
  </sheetViews>
  <sheetFormatPr defaultRowHeight="15.75" x14ac:dyDescent="0.25"/>
  <cols>
    <col min="1" max="1" width="3.7109375" style="4" customWidth="1"/>
    <col min="2" max="2" width="9.140625" style="4"/>
    <col min="3" max="3" width="19.7109375" style="4" customWidth="1"/>
    <col min="4" max="4" width="19.28515625" style="4" customWidth="1"/>
    <col min="5" max="5" width="20.5703125" style="4" customWidth="1"/>
    <col min="6"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27" t="s">
        <v>16</v>
      </c>
      <c r="C1" s="27"/>
      <c r="D1" s="27"/>
      <c r="E1" s="27"/>
      <c r="F1" s="27"/>
      <c r="G1" s="27"/>
      <c r="H1" s="27"/>
      <c r="I1" s="27"/>
      <c r="J1" s="27"/>
      <c r="K1" s="27"/>
      <c r="L1" s="27"/>
      <c r="M1" s="27"/>
      <c r="N1" s="27"/>
      <c r="O1" s="27"/>
      <c r="P1" s="27"/>
      <c r="Q1" s="27"/>
      <c r="R1" s="27"/>
    </row>
    <row r="4" spans="2:18" x14ac:dyDescent="0.25">
      <c r="B4" s="28" t="s">
        <v>25</v>
      </c>
      <c r="C4" s="28"/>
      <c r="D4" s="28"/>
      <c r="E4" s="28"/>
      <c r="F4" s="28"/>
      <c r="G4" s="28"/>
      <c r="H4" s="28"/>
      <c r="I4" s="28"/>
      <c r="J4" s="28"/>
      <c r="K4" s="28"/>
      <c r="L4" s="28"/>
      <c r="M4" s="28"/>
      <c r="N4" s="28"/>
      <c r="O4" s="28"/>
      <c r="P4" s="28"/>
      <c r="Q4" s="28"/>
      <c r="R4" s="28"/>
    </row>
    <row r="5" spans="2:18" ht="45.75" customHeight="1" x14ac:dyDescent="0.25">
      <c r="B5" s="28" t="s">
        <v>26</v>
      </c>
      <c r="C5" s="28"/>
      <c r="D5" s="28"/>
      <c r="E5" s="28"/>
      <c r="F5" s="28"/>
      <c r="G5" s="28"/>
      <c r="H5" s="28"/>
      <c r="I5" s="28"/>
      <c r="J5" s="28"/>
      <c r="K5" s="28"/>
      <c r="L5" s="28"/>
      <c r="M5" s="28"/>
      <c r="N5" s="28"/>
      <c r="O5" s="28"/>
      <c r="P5" s="28"/>
      <c r="Q5" s="28"/>
      <c r="R5" s="28"/>
    </row>
    <row r="6" spans="2:18" ht="37.5" customHeight="1" x14ac:dyDescent="0.25">
      <c r="B6" s="28" t="s">
        <v>22</v>
      </c>
      <c r="C6" s="28"/>
      <c r="D6" s="28"/>
      <c r="E6" s="28"/>
      <c r="F6" s="28"/>
      <c r="G6" s="28"/>
      <c r="H6" s="28"/>
      <c r="I6" s="28"/>
      <c r="J6" s="28"/>
      <c r="K6" s="28"/>
      <c r="L6" s="28"/>
      <c r="M6" s="28"/>
      <c r="N6" s="28"/>
      <c r="O6" s="28"/>
      <c r="P6" s="28"/>
      <c r="Q6" s="28"/>
      <c r="R6" s="28"/>
    </row>
    <row r="7" spans="2:18" ht="58.5" customHeight="1" x14ac:dyDescent="0.25">
      <c r="B7" s="28" t="s">
        <v>30</v>
      </c>
      <c r="C7" s="28"/>
      <c r="D7" s="28"/>
      <c r="E7" s="28"/>
      <c r="F7" s="28"/>
      <c r="G7" s="28"/>
      <c r="H7" s="28"/>
      <c r="I7" s="28"/>
      <c r="J7" s="28"/>
      <c r="K7" s="28"/>
      <c r="L7" s="28"/>
      <c r="M7" s="28"/>
      <c r="N7" s="28"/>
      <c r="O7" s="28"/>
      <c r="P7" s="28"/>
      <c r="Q7" s="28"/>
      <c r="R7" s="28"/>
    </row>
    <row r="8" spans="2:18" x14ac:dyDescent="0.25">
      <c r="B8" s="1"/>
      <c r="C8" s="1"/>
      <c r="D8" s="1"/>
      <c r="E8" s="1"/>
      <c r="F8" s="1"/>
      <c r="G8" s="1"/>
      <c r="H8" s="1"/>
      <c r="I8" s="1"/>
      <c r="J8" s="1"/>
      <c r="K8" s="1"/>
      <c r="L8" s="1"/>
      <c r="M8" s="1"/>
      <c r="N8" s="6"/>
      <c r="O8" s="1"/>
      <c r="P8" s="1"/>
      <c r="Q8" s="1"/>
      <c r="R8" s="1"/>
    </row>
    <row r="9" spans="2:18" ht="37.5" customHeight="1" x14ac:dyDescent="0.25">
      <c r="B9" s="17" t="s">
        <v>0</v>
      </c>
      <c r="C9" s="17"/>
      <c r="D9" s="17"/>
      <c r="E9" s="17"/>
      <c r="F9" s="17"/>
      <c r="G9" s="17"/>
      <c r="H9" s="17"/>
      <c r="I9" s="17"/>
      <c r="J9" s="17"/>
      <c r="K9" s="17"/>
      <c r="L9" s="17"/>
      <c r="M9" s="17"/>
      <c r="N9" s="17"/>
      <c r="O9" s="17"/>
      <c r="P9" s="17"/>
      <c r="Q9" s="17"/>
      <c r="R9" s="17"/>
    </row>
    <row r="10" spans="2:18" ht="34.5" customHeight="1" thickBot="1" x14ac:dyDescent="0.3">
      <c r="B10" s="17" t="s">
        <v>7</v>
      </c>
      <c r="C10" s="17"/>
      <c r="D10" s="17"/>
      <c r="E10" s="17"/>
      <c r="F10" s="17"/>
      <c r="G10" s="17"/>
      <c r="H10" s="17"/>
      <c r="I10" s="17"/>
      <c r="J10" s="17"/>
      <c r="K10" s="17"/>
      <c r="L10" s="17"/>
      <c r="M10" s="17"/>
      <c r="N10" s="17"/>
      <c r="O10" s="17"/>
      <c r="P10" s="17"/>
      <c r="Q10" s="17"/>
      <c r="R10" s="17"/>
    </row>
    <row r="11" spans="2:18" ht="16.5" thickBot="1" x14ac:dyDescent="0.3">
      <c r="B11" s="18" t="s">
        <v>8</v>
      </c>
      <c r="C11" s="26" t="s">
        <v>12</v>
      </c>
      <c r="D11" s="18" t="s">
        <v>1</v>
      </c>
      <c r="E11" s="26" t="s">
        <v>11</v>
      </c>
      <c r="F11" s="18" t="s">
        <v>2</v>
      </c>
      <c r="G11" s="26" t="s">
        <v>10</v>
      </c>
      <c r="H11" s="21" t="s">
        <v>3</v>
      </c>
      <c r="I11" s="22"/>
      <c r="J11" s="22"/>
      <c r="K11" s="22"/>
      <c r="L11" s="22"/>
      <c r="M11" s="22"/>
      <c r="N11" s="22"/>
      <c r="O11" s="23"/>
      <c r="P11" s="18" t="s">
        <v>19</v>
      </c>
      <c r="Q11" s="18" t="s">
        <v>18</v>
      </c>
    </row>
    <row r="12" spans="2:18" ht="28.5" customHeight="1" thickBot="1" x14ac:dyDescent="0.3">
      <c r="B12" s="19"/>
      <c r="C12" s="24"/>
      <c r="D12" s="19"/>
      <c r="E12" s="24"/>
      <c r="F12" s="19"/>
      <c r="G12" s="24"/>
      <c r="H12" s="21" t="s">
        <v>17</v>
      </c>
      <c r="I12" s="22"/>
      <c r="J12" s="23"/>
      <c r="K12" s="18" t="s">
        <v>4</v>
      </c>
      <c r="L12" s="18" t="s">
        <v>9</v>
      </c>
      <c r="M12" s="24" t="s">
        <v>14</v>
      </c>
      <c r="N12" s="35" t="s">
        <v>13</v>
      </c>
      <c r="O12" s="36"/>
      <c r="P12" s="19"/>
      <c r="Q12" s="19"/>
    </row>
    <row r="13" spans="2:18" ht="116.25" customHeight="1" thickBot="1" x14ac:dyDescent="0.3">
      <c r="B13" s="19"/>
      <c r="C13" s="24"/>
      <c r="D13" s="19"/>
      <c r="E13" s="24"/>
      <c r="F13" s="19"/>
      <c r="G13" s="24"/>
      <c r="H13" s="10" t="s">
        <v>27</v>
      </c>
      <c r="I13" s="10" t="s">
        <v>28</v>
      </c>
      <c r="J13" s="10" t="s">
        <v>29</v>
      </c>
      <c r="K13" s="19"/>
      <c r="L13" s="19"/>
      <c r="M13" s="24"/>
      <c r="N13" s="37"/>
      <c r="O13" s="38"/>
      <c r="P13" s="19"/>
      <c r="Q13" s="19"/>
    </row>
    <row r="14" spans="2:18" ht="57" customHeight="1" thickBot="1" x14ac:dyDescent="0.3">
      <c r="B14" s="20"/>
      <c r="C14" s="25"/>
      <c r="D14" s="20"/>
      <c r="E14" s="25"/>
      <c r="F14" s="20"/>
      <c r="G14" s="25"/>
      <c r="H14" s="8" t="s">
        <v>5</v>
      </c>
      <c r="I14" s="8" t="s">
        <v>5</v>
      </c>
      <c r="J14" s="8" t="s">
        <v>5</v>
      </c>
      <c r="K14" s="20"/>
      <c r="L14" s="20"/>
      <c r="M14" s="25"/>
      <c r="N14" s="39"/>
      <c r="O14" s="40"/>
      <c r="P14" s="20"/>
      <c r="Q14" s="20"/>
    </row>
    <row r="15" spans="2:18" ht="16.5" thickBot="1" x14ac:dyDescent="0.3">
      <c r="B15" s="2">
        <v>1</v>
      </c>
      <c r="C15" s="3">
        <v>2</v>
      </c>
      <c r="D15" s="3">
        <v>3</v>
      </c>
      <c r="E15" s="3">
        <v>4</v>
      </c>
      <c r="F15" s="3">
        <v>5</v>
      </c>
      <c r="G15" s="3">
        <v>6</v>
      </c>
      <c r="H15" s="9">
        <v>7</v>
      </c>
      <c r="I15" s="9">
        <v>8</v>
      </c>
      <c r="J15" s="9">
        <v>9</v>
      </c>
      <c r="K15" s="3">
        <v>10</v>
      </c>
      <c r="L15" s="3">
        <v>11</v>
      </c>
      <c r="M15" s="3">
        <v>12</v>
      </c>
      <c r="N15" s="21">
        <v>13</v>
      </c>
      <c r="O15" s="23"/>
      <c r="P15" s="3">
        <v>14</v>
      </c>
      <c r="Q15" s="3">
        <v>15</v>
      </c>
    </row>
    <row r="16" spans="2:18" s="12" customFormat="1" ht="111" thickBot="1" x14ac:dyDescent="0.3">
      <c r="B16" s="13">
        <v>1</v>
      </c>
      <c r="C16" s="16" t="s">
        <v>23</v>
      </c>
      <c r="D16" s="13" t="s">
        <v>31</v>
      </c>
      <c r="E16" s="14"/>
      <c r="F16" s="14" t="s">
        <v>24</v>
      </c>
      <c r="G16" s="14">
        <v>1</v>
      </c>
      <c r="H16" s="9">
        <v>5400</v>
      </c>
      <c r="I16" s="9">
        <v>6000</v>
      </c>
      <c r="J16" s="9">
        <v>5000</v>
      </c>
      <c r="K16" s="5">
        <f t="shared" ref="K16" si="0">(STDEV(H16:J16)/AVERAGE(H16:J16))*100</f>
        <v>9.2100000000000009</v>
      </c>
      <c r="L16" s="11">
        <f t="shared" ref="L16" si="1">ROUNDDOWN(AVERAGE(H16:J16),2)</f>
        <v>5466.66</v>
      </c>
      <c r="M16" s="14"/>
      <c r="N16" s="5">
        <v>5000</v>
      </c>
      <c r="O16" s="15" t="s">
        <v>20</v>
      </c>
      <c r="P16" s="14"/>
      <c r="Q16" s="14"/>
    </row>
    <row r="17" spans="2:17" ht="16.5" customHeight="1" thickBot="1" x14ac:dyDescent="0.3">
      <c r="B17" s="31" t="s">
        <v>6</v>
      </c>
      <c r="C17" s="32"/>
      <c r="D17" s="32"/>
      <c r="E17" s="32"/>
      <c r="F17" s="32"/>
      <c r="G17" s="32"/>
      <c r="H17" s="32"/>
      <c r="I17" s="32"/>
      <c r="J17" s="32"/>
      <c r="K17" s="32"/>
      <c r="L17" s="32"/>
      <c r="M17" s="32"/>
      <c r="N17" s="33">
        <f>SUM(N16:N16)</f>
        <v>5000</v>
      </c>
      <c r="O17" s="34"/>
      <c r="P17" s="3"/>
      <c r="Q17" s="3"/>
    </row>
    <row r="19" spans="2:17" s="7" customFormat="1" ht="34.5" customHeight="1" x14ac:dyDescent="0.2">
      <c r="B19" s="17" t="s">
        <v>15</v>
      </c>
      <c r="C19" s="17"/>
      <c r="D19" s="17"/>
      <c r="E19" s="17"/>
      <c r="F19" s="17"/>
      <c r="G19" s="17"/>
      <c r="H19" s="17"/>
      <c r="I19" s="17"/>
      <c r="J19" s="17"/>
      <c r="K19" s="17"/>
      <c r="L19" s="17"/>
      <c r="M19" s="17"/>
      <c r="N19" s="17"/>
      <c r="O19" s="17"/>
      <c r="P19" s="17"/>
      <c r="Q19" s="17"/>
    </row>
    <row r="20" spans="2:17" ht="99" customHeight="1" x14ac:dyDescent="0.25">
      <c r="B20" s="29" t="s">
        <v>21</v>
      </c>
      <c r="C20" s="30"/>
      <c r="D20" s="30"/>
      <c r="E20" s="30"/>
      <c r="F20" s="30"/>
      <c r="G20" s="30"/>
      <c r="H20" s="30"/>
      <c r="I20" s="30"/>
      <c r="J20" s="30"/>
      <c r="K20" s="30"/>
      <c r="L20" s="30"/>
      <c r="M20" s="30"/>
      <c r="N20" s="30"/>
      <c r="O20" s="30"/>
      <c r="P20" s="30"/>
      <c r="Q20" s="30"/>
    </row>
  </sheetData>
  <mergeCells count="26">
    <mergeCell ref="B20:Q20"/>
    <mergeCell ref="B19:Q19"/>
    <mergeCell ref="Q11:Q14"/>
    <mergeCell ref="B17:M17"/>
    <mergeCell ref="N17:O17"/>
    <mergeCell ref="N12:O14"/>
    <mergeCell ref="N15:O15"/>
    <mergeCell ref="B1:R1"/>
    <mergeCell ref="B4:R4"/>
    <mergeCell ref="B5:R5"/>
    <mergeCell ref="B6:R6"/>
    <mergeCell ref="B7:R7"/>
    <mergeCell ref="B9:R9"/>
    <mergeCell ref="B10:R10"/>
    <mergeCell ref="P11:P14"/>
    <mergeCell ref="H12:J12"/>
    <mergeCell ref="K12:K14"/>
    <mergeCell ref="M12:M14"/>
    <mergeCell ref="B11:B14"/>
    <mergeCell ref="L12:L14"/>
    <mergeCell ref="C11:C14"/>
    <mergeCell ref="D11:D14"/>
    <mergeCell ref="E11:E14"/>
    <mergeCell ref="F11:F14"/>
    <mergeCell ref="G11:G14"/>
    <mergeCell ref="H11:O11"/>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2026-08-12T06:48:27Z</dcterms:modified>
</cp:coreProperties>
</file>