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Лист1!$A$1:$K$20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9" i="1" l="1"/>
  <c r="K9" i="1" s="1"/>
  <c r="I9" i="1"/>
  <c r="H8" i="1"/>
  <c r="K8" i="1" s="1"/>
  <c r="I8" i="1"/>
  <c r="J8" i="1" s="1"/>
  <c r="H7" i="1"/>
  <c r="K7" i="1" s="1"/>
  <c r="I7" i="1"/>
  <c r="J7" i="1" s="1"/>
  <c r="H6" i="1"/>
  <c r="K6" i="1" s="1"/>
  <c r="I6" i="1"/>
  <c r="J6" i="1" s="1"/>
  <c r="I5" i="1"/>
  <c r="J9" i="1" l="1"/>
  <c r="I4" i="1"/>
  <c r="H5" i="1" l="1"/>
  <c r="H4" i="1"/>
  <c r="K4" i="1" s="1"/>
  <c r="K5" i="1" l="1"/>
  <c r="J5" i="1"/>
  <c r="J4" i="1"/>
  <c r="K10" i="1" l="1"/>
</calcChain>
</file>

<file path=xl/sharedStrings.xml><?xml version="1.0" encoding="utf-8"?>
<sst xmlns="http://schemas.openxmlformats.org/spreadsheetml/2006/main" count="28" uniqueCount="23">
  <si>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</si>
  <si>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</si>
  <si>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</si>
  <si>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</si>
  <si>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</si>
  <si>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</si>
  <si>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</si>
  <si>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</si>
  <si>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</si>
  <si>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</si>
  <si>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</si>
  <si>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</si>
  <si>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</si>
  <si>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</si>
  <si>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Поставщика, связанные с исполнением настоящего договора</t>
    </r>
  </si>
  <si>
    <t>шт</t>
  </si>
  <si>
    <t>Ручка шариковая</t>
  </si>
  <si>
    <t>Конструкция ролл-ап</t>
  </si>
  <si>
    <t xml:space="preserve">Бейдж </t>
  </si>
  <si>
    <t>Блокнот А5</t>
  </si>
  <si>
    <t>Конструкция пресс-волл</t>
  </si>
  <si>
    <t>Лифлет</t>
  </si>
  <si>
    <t xml:space="preserve">Обоснование начальной (максимальной) цены договора поставки канцелярской, полиграфической продукции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</si>
</sst>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3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43" fontId="3" fillId="0" borderId="2" xfId="0" applyNumberFormat="1" applyFont="1" applyBorder="1"/>
    <xf numFmtId="0" fontId="3" fillId="0" borderId="3" xfId="0" applyFont="1" applyBorder="1"/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zoomScaleNormal="100" zoomScaleSheetLayoutView="100" workbookViewId="0">
      <selection activeCell="G13" sqref="G13"/>
    </sheetView>
  </sheetViews>
  <sheetFormatPr defaultRowHeight="15" x14ac:dyDescent="0.25"/>
  <cols>
    <col min="1" max="1" width="6.140625" customWidth="1"/>
    <col min="2" max="2" width="36.85546875" style="13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51.75" customHeight="1" x14ac:dyDescent="0.25">
      <c r="A1" s="18" t="s">
        <v>22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48.75" customHeight="1" x14ac:dyDescent="0.25">
      <c r="A2" s="17" t="s">
        <v>0</v>
      </c>
      <c r="B2" s="17" t="s">
        <v>1</v>
      </c>
      <c r="C2" s="21" t="s">
        <v>2</v>
      </c>
      <c r="D2" s="21" t="s">
        <v>3</v>
      </c>
      <c r="E2" s="17" t="s">
        <v>8</v>
      </c>
      <c r="F2" s="17"/>
      <c r="G2" s="17"/>
      <c r="H2" s="17" t="s">
        <v>4</v>
      </c>
      <c r="I2" s="17"/>
      <c r="J2" s="17"/>
      <c r="K2" s="17" t="s">
        <v>10</v>
      </c>
    </row>
    <row r="3" spans="1:11" ht="63" customHeight="1" x14ac:dyDescent="0.25">
      <c r="A3" s="17"/>
      <c r="B3" s="17"/>
      <c r="C3" s="22"/>
      <c r="D3" s="22"/>
      <c r="E3" s="1" t="s">
        <v>11</v>
      </c>
      <c r="F3" s="1" t="s">
        <v>13</v>
      </c>
      <c r="G3" s="1" t="s">
        <v>12</v>
      </c>
      <c r="H3" s="1" t="s">
        <v>5</v>
      </c>
      <c r="I3" s="1" t="s">
        <v>6</v>
      </c>
      <c r="J3" s="1" t="s">
        <v>7</v>
      </c>
      <c r="K3" s="17"/>
    </row>
    <row r="4" spans="1:11" ht="15" customHeight="1" x14ac:dyDescent="0.25">
      <c r="A4" s="8">
        <v>1</v>
      </c>
      <c r="B4" s="16" t="s">
        <v>19</v>
      </c>
      <c r="C4" s="9" t="s">
        <v>15</v>
      </c>
      <c r="D4" s="3">
        <v>200</v>
      </c>
      <c r="E4" s="6">
        <v>125</v>
      </c>
      <c r="F4" s="6">
        <v>150</v>
      </c>
      <c r="G4" s="6">
        <v>150</v>
      </c>
      <c r="H4" s="6">
        <f>(E4+F4+G4)/3</f>
        <v>141.66666666666666</v>
      </c>
      <c r="I4" s="6">
        <f>STDEV(E4:G4)</f>
        <v>14.433756729740644</v>
      </c>
      <c r="J4" s="11">
        <f>I4/H4*100</f>
        <v>10.188534162169868</v>
      </c>
      <c r="K4" s="12">
        <f>H4*D4</f>
        <v>28333.333333333332</v>
      </c>
    </row>
    <row r="5" spans="1:11" ht="15" customHeight="1" x14ac:dyDescent="0.25">
      <c r="A5" s="8">
        <v>2</v>
      </c>
      <c r="B5" s="14" t="s">
        <v>16</v>
      </c>
      <c r="C5" s="9" t="s">
        <v>15</v>
      </c>
      <c r="D5" s="3">
        <v>200</v>
      </c>
      <c r="E5" s="6">
        <v>43</v>
      </c>
      <c r="F5" s="6">
        <v>55</v>
      </c>
      <c r="G5" s="6">
        <v>50</v>
      </c>
      <c r="H5" s="6">
        <f t="shared" ref="H5:H9" si="0">(E5+F5+G5)/3</f>
        <v>49.333333333333336</v>
      </c>
      <c r="I5" s="6">
        <f t="shared" ref="I5:I9" si="1">STDEV(E5:G5)</f>
        <v>6.0277137733417083</v>
      </c>
      <c r="J5" s="11">
        <f t="shared" ref="J5:J9" si="2">I5/H5*100</f>
        <v>12.218338729746705</v>
      </c>
      <c r="K5" s="12">
        <f t="shared" ref="K5:K9" si="3">H5*D5</f>
        <v>9866.6666666666679</v>
      </c>
    </row>
    <row r="6" spans="1:11" ht="15" customHeight="1" x14ac:dyDescent="0.25">
      <c r="A6" s="8">
        <v>3</v>
      </c>
      <c r="B6" s="15" t="s">
        <v>17</v>
      </c>
      <c r="C6" s="9" t="s">
        <v>15</v>
      </c>
      <c r="D6" s="3">
        <v>1</v>
      </c>
      <c r="E6" s="6">
        <v>7700</v>
      </c>
      <c r="F6" s="6">
        <v>9200</v>
      </c>
      <c r="G6" s="6">
        <v>9000</v>
      </c>
      <c r="H6" s="6">
        <f t="shared" si="0"/>
        <v>8633.3333333333339</v>
      </c>
      <c r="I6" s="6">
        <f t="shared" si="1"/>
        <v>814.4527815247078</v>
      </c>
      <c r="J6" s="11">
        <f t="shared" si="2"/>
        <v>9.4338160022166928</v>
      </c>
      <c r="K6" s="12">
        <f t="shared" si="3"/>
        <v>8633.3333333333339</v>
      </c>
    </row>
    <row r="7" spans="1:11" ht="15" customHeight="1" x14ac:dyDescent="0.25">
      <c r="A7" s="8">
        <v>4</v>
      </c>
      <c r="B7" s="15" t="s">
        <v>20</v>
      </c>
      <c r="C7" s="9" t="s">
        <v>15</v>
      </c>
      <c r="D7" s="3">
        <v>1</v>
      </c>
      <c r="E7" s="6">
        <v>13100</v>
      </c>
      <c r="F7" s="6">
        <v>15000</v>
      </c>
      <c r="G7" s="6">
        <v>15000</v>
      </c>
      <c r="H7" s="6">
        <f t="shared" si="0"/>
        <v>14366.666666666666</v>
      </c>
      <c r="I7" s="6">
        <f t="shared" si="1"/>
        <v>1096.965511460289</v>
      </c>
      <c r="J7" s="11">
        <f t="shared" si="2"/>
        <v>7.6354907990275329</v>
      </c>
      <c r="K7" s="12">
        <f t="shared" si="3"/>
        <v>14366.666666666666</v>
      </c>
    </row>
    <row r="8" spans="1:11" ht="15" customHeight="1" x14ac:dyDescent="0.25">
      <c r="A8" s="8">
        <v>5</v>
      </c>
      <c r="B8" s="15" t="s">
        <v>21</v>
      </c>
      <c r="C8" s="9" t="s">
        <v>15</v>
      </c>
      <c r="D8" s="3">
        <v>200</v>
      </c>
      <c r="E8" s="6">
        <v>81</v>
      </c>
      <c r="F8" s="6">
        <v>90</v>
      </c>
      <c r="G8" s="6">
        <v>90</v>
      </c>
      <c r="H8" s="6">
        <f t="shared" si="0"/>
        <v>87</v>
      </c>
      <c r="I8" s="6">
        <f t="shared" si="1"/>
        <v>5.196152422706632</v>
      </c>
      <c r="J8" s="11">
        <f>I8/H8*100</f>
        <v>5.9725889916168189</v>
      </c>
      <c r="K8" s="12">
        <f t="shared" si="3"/>
        <v>17400</v>
      </c>
    </row>
    <row r="9" spans="1:11" ht="15" customHeight="1" x14ac:dyDescent="0.25">
      <c r="A9" s="8">
        <v>6</v>
      </c>
      <c r="B9" s="15" t="s">
        <v>18</v>
      </c>
      <c r="C9" s="9" t="s">
        <v>15</v>
      </c>
      <c r="D9" s="3">
        <v>200</v>
      </c>
      <c r="E9" s="6">
        <v>43</v>
      </c>
      <c r="F9" s="6">
        <v>70</v>
      </c>
      <c r="G9" s="6">
        <v>53</v>
      </c>
      <c r="H9" s="6">
        <f t="shared" si="0"/>
        <v>55.333333333333336</v>
      </c>
      <c r="I9" s="6">
        <f t="shared" si="1"/>
        <v>13.650396819628835</v>
      </c>
      <c r="J9" s="11">
        <f t="shared" si="2"/>
        <v>24.669391842702712</v>
      </c>
      <c r="K9" s="12">
        <f t="shared" si="3"/>
        <v>11066.666666666668</v>
      </c>
    </row>
    <row r="10" spans="1:11" x14ac:dyDescent="0.25">
      <c r="A10" s="2"/>
      <c r="B10" s="10" t="s">
        <v>9</v>
      </c>
      <c r="C10" s="2"/>
      <c r="D10" s="2"/>
      <c r="E10" s="2"/>
      <c r="F10" s="2"/>
      <c r="G10" s="2"/>
      <c r="H10" s="2"/>
      <c r="I10" s="2"/>
      <c r="J10" s="2"/>
      <c r="K10" s="7">
        <f>SUM(K4:K9)</f>
        <v>89666.666666666672</v>
      </c>
    </row>
    <row r="12" spans="1:11" ht="33.75" customHeight="1" x14ac:dyDescent="0.25">
      <c r="A12" s="20" t="s">
        <v>14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1:1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x14ac:dyDescent="0.25">
      <c r="A15" s="4"/>
      <c r="B15" s="5"/>
      <c r="C15" s="4"/>
      <c r="D15" s="4"/>
      <c r="E15" s="4"/>
      <c r="F15" s="4"/>
      <c r="G15" s="4"/>
      <c r="H15" s="4"/>
      <c r="I15" s="4"/>
      <c r="J15" s="4"/>
      <c r="K15" s="4"/>
    </row>
  </sheetData>
  <mergeCells count="9">
    <mergeCell ref="K2:K3"/>
    <mergeCell ref="A1:K1"/>
    <mergeCell ref="A12:K12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2026-08-10T08:22:59Z</dcterms:modified>
</cp:coreProperties>
</file>