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gorodnikova_ad\AppData\Roaming\1C\1cv8\9efa19cf-c010-45cf-830e-ca1151649726\bd80de4e-9c6b-43df-ac63-ab875aadb222\App\"/>
    </mc:Choice>
  </mc:AlternateContent>
  <xr:revisionPtr revIDLastSave="0" documentId="13_ncr:1_{23C23188-5640-4E6E-87AE-768213498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O5" i="1" s="1"/>
  <c r="P5" i="1" s="1"/>
  <c r="P6" i="1" l="1"/>
</calcChain>
</file>

<file path=xl/sharedStrings.xml><?xml version="1.0" encoding="utf-8"?>
<sst xmlns="http://schemas.openxmlformats.org/spreadsheetml/2006/main" count="28" uniqueCount="22">
  <si>
    <t>Обоснование цены договора</t>
  </si>
  <si>
    <t>№</t>
  </si>
  <si>
    <t>Наименование предмета контракта</t>
  </si>
  <si>
    <t>Ед. изм.</t>
  </si>
  <si>
    <t>Кол-во</t>
  </si>
  <si>
    <t>Коммерческое предложение (руб./ед.изм.)</t>
  </si>
  <si>
    <t>НМЦК, определенная методом сопоставимых рыночных цен (анализа рынка) с НДС</t>
  </si>
  <si>
    <t>Начальная цена единицы медицинского изделия (НЦЕ) с НДС</t>
  </si>
  <si>
    <t>Цена за единицу изм. с округлением  до сотых долей после запятой (руб.) с НДС</t>
  </si>
  <si>
    <t>НМЦК с НДС (п.17)</t>
  </si>
  <si>
    <t>Цена без НДС, руб.</t>
  </si>
  <si>
    <t>НДС, %</t>
  </si>
  <si>
    <t>Цена с НДС, руб.</t>
  </si>
  <si>
    <t>В результате проведенного расчета Н(М)ЦК составила:</t>
  </si>
  <si>
    <r>
      <t xml:space="preserve">Определение НМЦК произведено Заказчиком в соответствии с  Приказом Минздрава России от 20 августа </t>
    </r>
    <r>
      <rPr>
        <sz val="10"/>
        <color indexed="8"/>
        <rFont val="Times New Roman"/>
        <family val="1"/>
        <charset val="204"/>
      </rPr>
      <t>№450н</t>
    </r>
    <r>
      <rPr>
        <sz val="10"/>
        <color indexed="8"/>
        <rFont val="Times New Roman"/>
        <family val="1"/>
        <charset val="204"/>
      </rPr>
      <t xml:space="preserve">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 </t>
    </r>
  </si>
  <si>
    <t>**НЦЕ не превышает средневзвешенное зачение</t>
  </si>
  <si>
    <t>**В соответствии с п.3.20.1. Методических рекомендаций  НМЦК рассчитана с помощью стандартных функций табличного редактора EXCEL.</t>
  </si>
  <si>
    <t>Камера медицинская холодильно-морозильная лабораторная</t>
  </si>
  <si>
    <t>шт.</t>
  </si>
  <si>
    <t>КП-26-08-7990 от 14.08.2026</t>
  </si>
  <si>
    <t>КП-26-08-7991 от 14.08.2026</t>
  </si>
  <si>
    <t>КП-26-08-8011 от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</si>
</sst>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771525</xdr:rowOff>
    </xdr:from>
    <xdr:to>
      <xdr:col>13</xdr:col>
      <xdr:colOff>542925</xdr:colOff>
      <xdr:row>3</xdr:row>
      <xdr:rowOff>962025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425" y="243840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" name="Text Box 3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" name="Text Box 3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" name="Text Box 30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" name="Text Box 30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" name="Text Box 30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" name="Text Box 30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" name="Text Box 30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" name="Text Box 30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" name="Text Box 30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" name="Text Box 30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" name="Text Box 30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" name="Text Box 30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" name="Text Box 29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" name="Text Box 29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" name="Text Box 29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" name="Text Box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" name="Text Box 29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" name="Text Box 29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" name="Text Box 29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" name="Text Box 29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" name="Text Box 29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" name="Text Box 29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" name="Text Box 28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" name="Text Box 28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" name="Text Box 28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" name="Text Box 28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" name="Text Box 28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" name="Text Box 28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" name="Text Box 28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" name="Text Box 28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" name="Text Box 28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" name="Text Box 28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" name="Text Box 27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" name="Text Box 27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" name="Text Box 2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" name="Text Box 2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" name="Text Box 27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" name="Text Box 2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" name="Text Box 27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" name="Text Box 27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" name="Text Box 27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" name="Text Box 27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" name="Text Box 26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" name="Text Box 26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" name="Text Box 26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" name="Text Box 26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" name="Text Box 26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" name="Text Box 26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" name="Text Box 26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" name="Text Box 26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" name="Text Box 26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" name="Text Box 2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" name="Text Box 25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" name="Text Box 25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" name="Text Box 2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" name="Text Box 25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" name="Text Box 25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" name="Text Box 25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" name="Text Box 25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" name="Text Box 25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3" name="Text Box 25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4" name="Text Box 25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5" name="Text Box 24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6" name="Text Box 24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7" name="Text Box 24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8" name="Text Box 24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9" name="Text Box 24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0" name="Text Box 24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1" name="Text Box 24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2" name="Text Box 2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3" name="Text Box 24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4" name="Text Box 24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5" name="Text Box 23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6" name="Text Box 23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7" name="Text Box 23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8" name="Text Box 23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9" name="Text Box 23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0" name="Text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2" name="Text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4" name="Text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5" name="Text 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6" name="Text 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7" name="Text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8" name="Text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0" name="Text 1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1" name="Text 1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2" name="Text 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3" name="Text 1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4" name="Text 1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5" name="Text 1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6" name="Text 1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7" name="Text 1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8" name="Text 1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9" name="Text 2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0" name="Text 2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1" name="Text 2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2" name="Text 2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3" name="Text 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4" name="Text 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5" name="Text 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6" name="Text 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7" name="Text 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8" name="Text 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9" name="Text 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0" name="Text 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1" name="Text 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2" name="Text 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3" name="Text 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4" name="Text 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5" name="Text 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6" name="Text 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7" name="Text 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8" name="Text 4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9" name="Text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0" name="Text 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1" name="Text 4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2" name="Text 4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3" name="Text 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4" name="Text 4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5" name="Text 4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6" name="Text 4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7" name="Text 4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8" name="Text 5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9" name="Text 5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0" name="Text 5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1" name="Text 5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2" name="Text 5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3" name="Text 5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4" name="Text 5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5" name="Text 5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6" name="Text 5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7" name="Text 5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8" name="Text 6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9" name="Text 6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0" name="Text 6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1" name="Text 6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2" name="Text 6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3" name="Text 6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4" name="Text 6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5" name="Text 6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6" name="Text 6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7" name="Text 6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8" name="Text 7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9" name="Text 7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0" name="Text 7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1" name="Text 7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2" name="Text 7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3" name="Text 7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4" name="Text 7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5" name="Text 7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6" name="Text 78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7" name="Text Box 31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8" name="Text 3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0" y="3048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59" name="Text Box 31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0" name="Text Box 3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1" name="Text Box 30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2" name="Text Box 30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3" name="Text Box 30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4" name="Text Box 30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5" name="Text Box 30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6" name="Text Box 3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7" name="Text Box 30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8" name="Text Box 30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69" name="Text Box 30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0" name="Text Box 30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1" name="Text Box 29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2" name="Text Box 29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3" name="Text Box 29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4" name="Text Box 29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5" name="Text Box 29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6" name="Text Box 29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7" name="Text Box 2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8" name="Text Box 29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79" name="Text Box 29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0" name="Text Box 29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1" name="Text Box 2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2" name="Text Box 28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3" name="Text Box 28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4" name="Text Box 28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5" name="Text Box 2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6" name="Text Box 28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7" name="Text Box 28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8" name="Text Box 28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89" name="Text Box 28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0" name="Text Box 28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1" name="Text Box 27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2" name="Text Box 27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3" name="Text Box 2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4" name="Text Box 27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5" name="Text Box 27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6" name="Text Box 27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7" name="Text Box 27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8" name="Text Box 27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199" name="Text Box 27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1" name="Text Box 26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2" name="Text Box 26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3" name="Text Box 2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4" name="Text Box 26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5" name="Text Box 26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6" name="Text Box 26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7" name="Text Box 2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8" name="Text Box 2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09" name="Text Box 26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0" name="Text Box 26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1" name="Text Box 25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2" name="Text Box 25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3" name="Text Box 25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5" name="Text Box 25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6" name="Text Box 2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7" name="Text Box 25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8" name="Text Box 25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19" name="Text Box 25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0" name="Text Box 25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1" name="Text Box 24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2" name="Text Box 24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3" name="Text Box 24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4" name="Text Box 24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5" name="Text Box 24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6" name="Text Box 24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7" name="Text Box 24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8" name="Text Box 2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29" name="Text Box 24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0" name="Text Box 2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2" name="Text Box 23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4" name="Text Box 23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5" name="Text Box 23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6" name="Text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8" name="Text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0" name="Text 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1" name="Text 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2" name="Text 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3" name="Text 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4" name="Text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6" name="Text 1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7" name="Text 1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8" name="Text 1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49" name="Text 1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0" name="Text 15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1" name="Text 1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2" name="Text 17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3" name="Text 18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4" name="Text 1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5" name="Text 2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6" name="Text 2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7" name="Text 2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8" name="Text 2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59" name="Text 2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0" name="Text 2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1" name="Text 2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2" name="Text 2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3" name="Text 2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4" name="Text 2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5" name="Text 3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6" name="Text 3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7" name="Text 3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8" name="Text 3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69" name="Text 3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0" name="Text 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1" name="Text 3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2" name="Text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3" name="Text 3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4" name="Text 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5" name="Text 4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6" name="Text 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7" name="Text 4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8" name="Text 4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79" name="Text 4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0" name="Text 4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1" name="Text 4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2" name="Text 4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3" name="Text 4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4" name="Text 50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5" name="Text 5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6" name="Text 5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7" name="Text 5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8" name="Text 5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89" name="Text 5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0" name="Text 5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1" name="Text 5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2" name="Text 5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3" name="Text 5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4" name="Text 6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5" name="Text 6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6" name="Text 6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7" name="Text 6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8" name="Text 6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299" name="Text 6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0" name="Text 6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1" name="Text 67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2" name="Text 6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3" name="Text 6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4" name="Text 7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5" name="Text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6" name="Text 7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7" name="Text 7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8" name="Text 7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09" name="Text 7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0" name="Text 7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1" name="Text 77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2" name="Text 78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3" name="Text Box 31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72774" cy="188190"/>
    <xdr:sp macro="" textlink="">
      <xdr:nvSpPr>
        <xdr:cNvPr id="314" name="Text 39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0" y="3657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F5" sqref="F5"/>
    </sheetView>
  </sheetViews>
  <sheetFormatPr defaultRowHeight="49.5" customHeight="1" x14ac:dyDescent="0.25"/>
  <cols>
    <col min="2" max="2" width="24.42578125" customWidth="1"/>
    <col min="14" max="16" width="12.42578125" customWidth="1"/>
  </cols>
  <sheetData>
    <row r="1" spans="1:16" ht="49.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49.5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/>
      <c r="G2" s="8"/>
      <c r="H2" s="8"/>
      <c r="I2" s="8"/>
      <c r="J2" s="8"/>
      <c r="K2" s="8"/>
      <c r="L2" s="8"/>
      <c r="M2" s="8"/>
      <c r="N2" s="8" t="s">
        <v>6</v>
      </c>
      <c r="O2" s="8"/>
      <c r="P2" s="8"/>
    </row>
    <row r="3" spans="1:16" ht="49.5" customHeight="1" x14ac:dyDescent="0.25">
      <c r="A3" s="8"/>
      <c r="B3" s="8"/>
      <c r="C3" s="8"/>
      <c r="D3" s="8"/>
      <c r="E3" s="8" t="s">
        <v>19</v>
      </c>
      <c r="F3" s="8"/>
      <c r="G3" s="8"/>
      <c r="H3" s="8" t="s">
        <v>20</v>
      </c>
      <c r="I3" s="8"/>
      <c r="J3" s="8"/>
      <c r="K3" s="8" t="s">
        <v>21</v>
      </c>
      <c r="L3" s="8"/>
      <c r="M3" s="8"/>
      <c r="N3" s="8" t="s">
        <v>7</v>
      </c>
      <c r="O3" s="8" t="s">
        <v>8</v>
      </c>
      <c r="P3" s="8" t="s">
        <v>9</v>
      </c>
    </row>
    <row r="4" spans="1:16" ht="49.5" customHeight="1" x14ac:dyDescent="0.25">
      <c r="A4" s="8"/>
      <c r="B4" s="8"/>
      <c r="C4" s="8"/>
      <c r="D4" s="8"/>
      <c r="E4" s="1" t="s">
        <v>10</v>
      </c>
      <c r="F4" s="1" t="s">
        <v>11</v>
      </c>
      <c r="G4" s="1" t="s">
        <v>12</v>
      </c>
      <c r="H4" s="1" t="s">
        <v>10</v>
      </c>
      <c r="I4" s="1" t="s">
        <v>11</v>
      </c>
      <c r="J4" s="1" t="s">
        <v>12</v>
      </c>
      <c r="K4" s="1" t="s">
        <v>10</v>
      </c>
      <c r="L4" s="1" t="s">
        <v>11</v>
      </c>
      <c r="M4" s="1" t="s">
        <v>12</v>
      </c>
      <c r="N4" s="8"/>
      <c r="O4" s="8"/>
      <c r="P4" s="8"/>
    </row>
    <row r="5" spans="1:16" ht="49.5" customHeight="1" x14ac:dyDescent="0.25">
      <c r="A5" s="2">
        <v>1</v>
      </c>
      <c r="B5" s="2" t="s">
        <v>17</v>
      </c>
      <c r="C5" s="2" t="s">
        <v>18</v>
      </c>
      <c r="D5" s="3">
        <v>1</v>
      </c>
      <c r="E5" s="6">
        <v>98250</v>
      </c>
      <c r="F5" s="4">
        <v>0</v>
      </c>
      <c r="G5" s="6">
        <v>98250</v>
      </c>
      <c r="H5" s="6">
        <v>110000</v>
      </c>
      <c r="I5" s="4">
        <v>0</v>
      </c>
      <c r="J5" s="6">
        <v>110000</v>
      </c>
      <c r="K5" s="6">
        <v>104300</v>
      </c>
      <c r="L5" s="4">
        <v>0</v>
      </c>
      <c r="M5" s="6">
        <v>104300</v>
      </c>
      <c r="N5" s="6">
        <f>MIN(E5,H5,K5)</f>
        <v>98250</v>
      </c>
      <c r="O5" s="7">
        <f>ROUND(N5,2)</f>
        <v>98250</v>
      </c>
      <c r="P5" s="7">
        <f>O5*D5</f>
        <v>98250</v>
      </c>
    </row>
    <row r="6" spans="1:16" ht="49.5" customHeight="1" x14ac:dyDescent="0.25">
      <c r="A6" s="10" t="s">
        <v>13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5">
        <f>SUM(P5)</f>
        <v>98250</v>
      </c>
    </row>
    <row r="7" spans="1:16" ht="49.5" customHeight="1" x14ac:dyDescent="0.25">
      <c r="A7" s="11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49.5" customHeight="1" x14ac:dyDescent="0.25">
      <c r="A8" s="9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49.5" customHeight="1" x14ac:dyDescent="0.25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</sheetData>
  <sheetProtection algorithmName="SHA-512" hashValue="vwQQwD4DJHSommp5XXzgtpPHMgO9P7Shy7A3+wWPzIxrSnzabJVO/BJUGfgkH8izO4T68dOH9PDA7BpD1+7LVQ==" saltValue="7ohdDQdhvArgUye+py7nJw==" spinCount="100000" sheet="1" objects="1" scenarios="1"/>
  <mergeCells count="17">
    <mergeCell ref="A8:P8"/>
    <mergeCell ref="A9:P9"/>
    <mergeCell ref="K3:M3"/>
    <mergeCell ref="N3:N4"/>
    <mergeCell ref="O3:O4"/>
    <mergeCell ref="P3:P4"/>
    <mergeCell ref="A6:O6"/>
    <mergeCell ref="A7:P7"/>
    <mergeCell ref="A1:P1"/>
    <mergeCell ref="A2:A4"/>
    <mergeCell ref="B2:B4"/>
    <mergeCell ref="C2:C4"/>
    <mergeCell ref="D2:D4"/>
    <mergeCell ref="E2:M2"/>
    <mergeCell ref="N2:P2"/>
    <mergeCell ref="E3:G3"/>
    <mergeCell ref="H3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Огородникова Анастасия Дмитриевна</cp:lastModifiedBy>
  <dcterms:created xsi:type="dcterms:W3CDTF">2026-06-08T08:56:35Z</dcterms:created>
  <dcterms:modified xsi:type="dcterms:W3CDTF">2026-08-18T08:23:15Z</dcterms:modified>
</cp:coreProperties>
</file>