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312" windowHeight="9012"/>
  </bookViews>
  <sheets>
    <sheet name="Приложение к ГК" sheetId="3" r:id="rId1"/>
  </sheets>
  <definedNames>
    <definedName name="_xlnm.Print_Area" localSheetId="0">'Приложение к ГК'!$A$1:$L$25</definedName>
  </definedNames>
  <calcPr calcId="125725"/>
</workbook>
</file>

<file path=xl/calcChain.xml><?xml version="1.0" encoding="utf-8"?>
<calcChain xmlns="http://schemas.openxmlformats.org/spreadsheetml/2006/main">
  <c r="K5" i="3"/>
  <c r="L5" s="1"/>
  <c r="K6"/>
  <c r="L6" s="1"/>
  <c r="J7" l="1"/>
  <c r="I6"/>
  <c r="I5"/>
  <c r="H6" l="1"/>
  <c r="J6" s="1"/>
  <c r="H5"/>
  <c r="J5" s="1"/>
</calcChain>
</file>

<file path=xl/sharedStrings.xml><?xml version="1.0" encoding="utf-8"?>
<sst xmlns="http://schemas.openxmlformats.org/spreadsheetml/2006/main" count="39" uniqueCount="37">
  <si>
    <t>№</t>
  </si>
  <si>
    <t>Ед. изм</t>
  </si>
  <si>
    <t>Наименование предмета контракта</t>
  </si>
  <si>
    <t>Кол-во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</si>
  <si>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(Н(М)ЦК, ЦКЕП)
</t>
  </si>
  <si>
    <t>Заказчик:</t>
  </si>
  <si>
    <t>Минимальная цена за единицу изм. с (руб.)</t>
  </si>
  <si>
    <t>Н(М)ЦК, ЦКЕП контракта(руб.)</t>
  </si>
  <si>
    <t>Оценка однородности совокупности значений выявленных цен, используемых в расчете Н(М)ЦК, ЦКЕП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</si>
  <si>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</si>
  <si>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</si>
  <si>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</si>
  <si>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цены контракта*</t>
  </si>
  <si>
    <t>Коммерческие предложения (руб./ед.изм.)</t>
  </si>
  <si>
    <t xml:space="preserve">Поставщик №1 </t>
  </si>
  <si>
    <t xml:space="preserve">Поставщик №2 </t>
  </si>
  <si>
    <t xml:space="preserve">Поставщик №3 </t>
  </si>
  <si>
    <t>рублей</t>
  </si>
  <si>
    <t xml:space="preserve">В результате проведенного расчета Н(М)ЦК, ЦКЕП контракта составила:          </t>
  </si>
  <si>
    <t>дератизация</t>
  </si>
  <si>
    <t>дезинсекция</t>
  </si>
  <si>
    <t>кв.м</t>
  </si>
  <si>
    <t xml:space="preserve">Источник финансирования: </t>
  </si>
  <si>
    <t xml:space="preserve">Федеральный бюджет Российской Федерации </t>
  </si>
  <si>
    <r>
      <rPr>
        <b/>
        <sz val="11"/>
        <color indexed="8"/>
        <rFont val="Times New Roman"/>
        <family val="1"/>
        <charset val="204"/>
      </rPr>
      <t>Информация о валюте, используемой для формирования цены контракта и расчетов с поставщиками</t>
    </r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>(подрядчиками, исполнителями):</t>
    </r>
  </si>
  <si>
    <t xml:space="preserve">Наименование валюты </t>
  </si>
  <si>
    <t xml:space="preserve">Код валюты </t>
  </si>
  <si>
    <t>Краткое наименование стран и территорий</t>
  </si>
  <si>
    <t>буквенный</t>
  </si>
  <si>
    <t xml:space="preserve">цифровой </t>
  </si>
  <si>
    <t xml:space="preserve">Российский рубль </t>
  </si>
  <si>
    <t>RUB</t>
  </si>
  <si>
    <t>Россия</t>
  </si>
  <si>
    <t xml:space="preserve">Валюта, используемая для формирования цены контракта и расчетов с поставщиками (подрядчиками, исполнителями), является российский рубль в связи с чем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контракта, в настоящем извещении не установлен.
</t>
  </si>
  <si>
    <t xml:space="preserve">
"* При определении Н(М)ЦК, ЦКЕП контракта Заказчиком производится расчет на основании минимальной из предложенных цен в соответствии со Статьей 34. Принцип эффективности использования бюджетных средств ""Принцип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(результативности)"".
</t>
  </si>
  <si>
    <t xml:space="preserve">Врио заместителя начальника                                                             И.А. Павлов
</t>
  </si>
  <si>
    <t xml:space="preserve"> В результате доведенны ЛБО   Н(М)ЦК, ЦКЕП контракта составила:         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</si>
</sst>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7" fillId="0" borderId="0" xfId="0" applyFont="1" applyAlignment="1">
      <alignment horizontal="center" vertical="top"/>
    </xf>
    <xf numFmtId="0" fontId="7" fillId="0" borderId="0" xfId="0" applyFont="1"/>
    <xf numFmtId="0" fontId="1" fillId="0" borderId="3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4" fillId="0" borderId="0" xfId="0" applyFont="1" applyFill="1" applyAlignment="1" applyProtection="1">
      <alignment vertical="center"/>
      <protection locked="0"/>
    </xf>
    <xf numFmtId="0" fontId="10" fillId="0" borderId="0" xfId="0" applyFont="1"/>
    <xf numFmtId="0" fontId="1" fillId="0" borderId="1" xfId="0" applyFont="1" applyFill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0" xfId="0" applyFont="1" applyAlignment="1" applyProtection="1"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4" fillId="0" borderId="0" xfId="0" applyFont="1" applyFill="1" applyAlignment="1" applyProtection="1">
      <protection locked="0"/>
    </xf>
    <xf numFmtId="0" fontId="7" fillId="0" borderId="1" xfId="0" applyFont="1" applyBorder="1" applyAlignment="1">
      <alignment horizontal="center"/>
    </xf>
    <xf numFmtId="0" fontId="9" fillId="0" borderId="0" xfId="0" applyFont="1" applyAlignment="1"/>
    <xf numFmtId="0" fontId="10" fillId="0" borderId="0" xfId="0" applyFont="1" applyAlignment="1"/>
    <xf numFmtId="0" fontId="7" fillId="0" borderId="0" xfId="0" applyFont="1" applyAlignment="1"/>
    <xf numFmtId="0" fontId="4" fillId="0" borderId="0" xfId="0" applyFont="1" applyAlignment="1" applyProtection="1">
      <alignment vertical="top"/>
      <protection locked="0"/>
    </xf>
    <xf numFmtId="0" fontId="5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top" wrapText="1"/>
      <protection locked="0"/>
    </xf>
    <xf numFmtId="0" fontId="2" fillId="0" borderId="0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4" fillId="0" borderId="0" xfId="0" applyFont="1" applyAlignment="1" applyProtection="1">
      <alignment horizontal="center" wrapText="1"/>
      <protection locked="0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4" xfId="0" applyBorder="1" applyAlignment="1"/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</xdr:colOff>
      <xdr:row>3</xdr:row>
      <xdr:rowOff>1371600</xdr:rowOff>
    </xdr:from>
    <xdr:to>
      <xdr:col>8</xdr:col>
      <xdr:colOff>771525</xdr:colOff>
      <xdr:row>3</xdr:row>
      <xdr:rowOff>1809750</xdr:rowOff>
    </xdr:to>
    <xdr:pic>
      <xdr:nvPicPr>
        <xdr:cNvPr id="30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15175" y="2867025"/>
          <a:ext cx="7048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9525</xdr:colOff>
      <xdr:row>3</xdr:row>
      <xdr:rowOff>1409700</xdr:rowOff>
    </xdr:from>
    <xdr:to>
      <xdr:col>9</xdr:col>
      <xdr:colOff>600075</xdr:colOff>
      <xdr:row>3</xdr:row>
      <xdr:rowOff>1762125</xdr:rowOff>
    </xdr:to>
    <xdr:pic>
      <xdr:nvPicPr>
        <xdr:cNvPr id="30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96225" y="2905125"/>
          <a:ext cx="5905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9525</xdr:colOff>
      <xdr:row>3</xdr:row>
      <xdr:rowOff>1409700</xdr:rowOff>
    </xdr:from>
    <xdr:to>
      <xdr:col>9</xdr:col>
      <xdr:colOff>600075</xdr:colOff>
      <xdr:row>3</xdr:row>
      <xdr:rowOff>1762125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39100" y="3657600"/>
          <a:ext cx="5905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tabSelected="1" view="pageBreakPreview" topLeftCell="A2" zoomScale="60" zoomScaleNormal="90" workbookViewId="0">
      <selection activeCell="AD2" sqref="AD2"/>
    </sheetView>
  </sheetViews>
  <sheetFormatPr defaultColWidth="9.109375" defaultRowHeight="13.2"/>
  <cols>
    <col min="1" max="1" width="15.44140625" style="2" customWidth="1"/>
    <col min="2" max="2" width="24.109375" style="2" customWidth="1"/>
    <col min="3" max="3" width="6.44140625" style="2" customWidth="1"/>
    <col min="4" max="4" width="6.88671875" style="2" customWidth="1"/>
    <col min="5" max="6" width="11.6640625" style="2" customWidth="1"/>
    <col min="7" max="8" width="11.5546875" style="2" customWidth="1"/>
    <col min="9" max="9" width="12.5546875" style="2" customWidth="1"/>
    <col min="10" max="10" width="12.44140625" style="2" customWidth="1"/>
    <col min="11" max="11" width="9.109375" style="2"/>
    <col min="12" max="12" width="14.33203125" style="2" customWidth="1"/>
    <col min="13" max="16384" width="9.109375" style="2"/>
  </cols>
  <sheetData>
    <row r="1" spans="1:12" ht="23.25" customHeight="1">
      <c r="H1" s="8"/>
      <c r="I1" s="43"/>
      <c r="J1" s="43"/>
      <c r="K1" s="43"/>
    </row>
    <row r="2" spans="1:12" ht="39.75" customHeight="1">
      <c r="A2" s="49" t="s">
        <v>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50"/>
    </row>
    <row r="3" spans="1:12" ht="39" customHeight="1">
      <c r="A3" s="44" t="s">
        <v>0</v>
      </c>
      <c r="B3" s="44" t="s">
        <v>2</v>
      </c>
      <c r="C3" s="45" t="s">
        <v>1</v>
      </c>
      <c r="D3" s="45" t="s">
        <v>3</v>
      </c>
      <c r="E3" s="47" t="s">
        <v>13</v>
      </c>
      <c r="F3" s="48"/>
      <c r="G3" s="48"/>
      <c r="H3" s="51" t="s">
        <v>8</v>
      </c>
      <c r="I3" s="51"/>
      <c r="J3" s="51"/>
      <c r="K3" s="52" t="s">
        <v>12</v>
      </c>
      <c r="L3" s="52"/>
    </row>
    <row r="4" spans="1:12" ht="141.75" customHeight="1">
      <c r="A4" s="44"/>
      <c r="B4" s="45"/>
      <c r="C4" s="46"/>
      <c r="D4" s="46"/>
      <c r="E4" s="3" t="s">
        <v>14</v>
      </c>
      <c r="F4" s="3" t="s">
        <v>15</v>
      </c>
      <c r="G4" s="3" t="s">
        <v>16</v>
      </c>
      <c r="H4" s="11" t="s">
        <v>9</v>
      </c>
      <c r="I4" s="11" t="s">
        <v>10</v>
      </c>
      <c r="J4" s="7" t="s">
        <v>11</v>
      </c>
      <c r="K4" s="4" t="s">
        <v>6</v>
      </c>
      <c r="L4" s="4" t="s">
        <v>7</v>
      </c>
    </row>
    <row r="5" spans="1:12" ht="40.5" customHeight="1">
      <c r="A5" s="10">
        <v>1</v>
      </c>
      <c r="B5" s="28" t="s">
        <v>20</v>
      </c>
      <c r="C5" s="15" t="s">
        <v>21</v>
      </c>
      <c r="D5" s="15">
        <v>418</v>
      </c>
      <c r="E5" s="24">
        <v>10.5</v>
      </c>
      <c r="F5" s="24">
        <v>12</v>
      </c>
      <c r="G5" s="24">
        <v>12.5</v>
      </c>
      <c r="H5" s="25">
        <f t="shared" ref="H5:H6" si="0">AVERAGE(E5:G5)</f>
        <v>11.666666666666666</v>
      </c>
      <c r="I5" s="25">
        <f t="shared" ref="I5:I6" si="1">STDEV(E5:G5)</f>
        <v>1.040832999733071</v>
      </c>
      <c r="J5" s="23">
        <f t="shared" ref="J5:J6" si="2">I5/H5*100</f>
        <v>8.9214257119977525</v>
      </c>
      <c r="K5" s="27">
        <f>MIN(E5:G5)</f>
        <v>10.5</v>
      </c>
      <c r="L5" s="27">
        <f>K5*D5</f>
        <v>4389</v>
      </c>
    </row>
    <row r="6" spans="1:12" ht="39.75" customHeight="1">
      <c r="A6" s="10">
        <v>2</v>
      </c>
      <c r="B6" s="28" t="s">
        <v>19</v>
      </c>
      <c r="C6" s="15" t="s">
        <v>21</v>
      </c>
      <c r="D6" s="15">
        <v>418</v>
      </c>
      <c r="E6" s="24">
        <v>11</v>
      </c>
      <c r="F6" s="24">
        <v>12</v>
      </c>
      <c r="G6" s="24">
        <v>12.5</v>
      </c>
      <c r="H6" s="25">
        <f t="shared" si="0"/>
        <v>11.833333333333334</v>
      </c>
      <c r="I6" s="25">
        <f t="shared" si="1"/>
        <v>0.76376261582597949</v>
      </c>
      <c r="J6" s="23">
        <f t="shared" si="2"/>
        <v>6.4543319647265864</v>
      </c>
      <c r="K6" s="26">
        <f t="shared" ref="K6" si="3">MIN(E6:G6)</f>
        <v>11</v>
      </c>
      <c r="L6" s="27">
        <f t="shared" ref="L6" si="4">K6*D6</f>
        <v>4598</v>
      </c>
    </row>
    <row r="7" spans="1:12" s="1" customFormat="1" ht="28.5" customHeight="1">
      <c r="A7" s="12"/>
      <c r="B7" s="42" t="s">
        <v>18</v>
      </c>
      <c r="C7" s="42"/>
      <c r="D7" s="42"/>
      <c r="E7" s="42"/>
      <c r="F7" s="42"/>
      <c r="G7" s="42"/>
      <c r="H7" s="42"/>
      <c r="I7" s="42"/>
      <c r="J7" s="14">
        <f>SUM(L5:L6)</f>
        <v>8987</v>
      </c>
      <c r="K7" s="13" t="s">
        <v>17</v>
      </c>
      <c r="L7" s="13"/>
    </row>
    <row r="8" spans="1:12" s="1" customFormat="1" ht="28.5" customHeight="1">
      <c r="A8" s="29"/>
      <c r="B8" s="34" t="s">
        <v>36</v>
      </c>
      <c r="C8" s="34"/>
      <c r="D8" s="34"/>
      <c r="E8" s="34"/>
      <c r="F8" s="34"/>
      <c r="G8" s="34"/>
      <c r="H8" s="34"/>
      <c r="I8" s="34"/>
      <c r="J8" s="30">
        <v>8980</v>
      </c>
      <c r="K8" s="31" t="s">
        <v>17</v>
      </c>
      <c r="L8" s="31"/>
    </row>
    <row r="9" spans="1:12" s="1" customFormat="1" ht="28.5" customHeight="1">
      <c r="A9" s="33" t="s">
        <v>34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</row>
    <row r="10" spans="1:12" s="1" customFormat="1" ht="7.5" customHeight="1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</row>
    <row r="11" spans="1:12" ht="25.8" customHeight="1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</row>
    <row r="12" spans="1:12" ht="15.6">
      <c r="A12" s="36" t="s">
        <v>22</v>
      </c>
      <c r="B12" s="36"/>
      <c r="C12" s="18"/>
      <c r="D12" s="19"/>
      <c r="E12" s="19"/>
      <c r="F12" s="19"/>
      <c r="G12" s="19"/>
      <c r="H12" s="19"/>
      <c r="I12" s="20"/>
      <c r="J12" s="20"/>
      <c r="K12" s="9"/>
    </row>
    <row r="13" spans="1:12" ht="29.4" customHeight="1">
      <c r="A13" s="21" t="s">
        <v>23</v>
      </c>
      <c r="B13" s="21"/>
      <c r="C13" s="21"/>
      <c r="D13" s="21"/>
      <c r="E13" s="22"/>
      <c r="F13" s="9"/>
      <c r="G13" s="9"/>
      <c r="H13" s="9"/>
      <c r="I13" s="5"/>
      <c r="J13" s="16"/>
    </row>
    <row r="14" spans="1:12" ht="13.8">
      <c r="A14" s="37" t="s">
        <v>24</v>
      </c>
      <c r="B14" s="37"/>
      <c r="C14" s="37"/>
      <c r="D14" s="37"/>
      <c r="E14" s="37"/>
      <c r="F14" s="37"/>
      <c r="G14" s="37"/>
      <c r="H14" s="37"/>
      <c r="I14" s="37"/>
      <c r="J14" s="37"/>
    </row>
    <row r="15" spans="1:12">
      <c r="A15" s="20"/>
      <c r="B15" s="20"/>
      <c r="C15" s="20"/>
      <c r="D15" s="20"/>
      <c r="E15" s="20"/>
      <c r="F15" s="20"/>
      <c r="G15" s="20"/>
      <c r="H15" s="20"/>
      <c r="I15" s="20"/>
      <c r="J15" s="20"/>
    </row>
    <row r="16" spans="1:12">
      <c r="A16" s="40" t="s">
        <v>25</v>
      </c>
      <c r="B16" s="38" t="s">
        <v>26</v>
      </c>
      <c r="C16" s="38"/>
      <c r="D16" s="38"/>
      <c r="E16" s="38"/>
      <c r="F16" s="38"/>
      <c r="G16" s="41" t="s">
        <v>27</v>
      </c>
      <c r="H16" s="41"/>
      <c r="I16" s="41"/>
      <c r="J16" s="20"/>
    </row>
    <row r="17" spans="1:10">
      <c r="A17" s="40"/>
      <c r="B17" s="38" t="s">
        <v>28</v>
      </c>
      <c r="C17" s="38"/>
      <c r="D17" s="38"/>
      <c r="E17" s="38" t="s">
        <v>29</v>
      </c>
      <c r="F17" s="38"/>
      <c r="G17" s="41"/>
      <c r="H17" s="41"/>
      <c r="I17" s="41"/>
      <c r="J17" s="20"/>
    </row>
    <row r="18" spans="1:10">
      <c r="A18" s="17" t="s">
        <v>30</v>
      </c>
      <c r="B18" s="38" t="s">
        <v>31</v>
      </c>
      <c r="C18" s="38"/>
      <c r="D18" s="38"/>
      <c r="E18" s="38">
        <v>643</v>
      </c>
      <c r="F18" s="38"/>
      <c r="G18" s="38" t="s">
        <v>32</v>
      </c>
      <c r="H18" s="38"/>
      <c r="I18" s="38"/>
      <c r="J18" s="20"/>
    </row>
    <row r="19" spans="1:10">
      <c r="A19" s="20"/>
      <c r="B19" s="20"/>
      <c r="C19" s="20"/>
      <c r="D19" s="20"/>
      <c r="E19" s="20"/>
      <c r="F19" s="20"/>
      <c r="G19" s="20"/>
      <c r="H19" s="20"/>
      <c r="I19" s="20"/>
      <c r="J19" s="20"/>
    </row>
    <row r="20" spans="1:10">
      <c r="A20" s="39" t="s">
        <v>33</v>
      </c>
      <c r="B20" s="39"/>
      <c r="C20" s="39"/>
      <c r="D20" s="39"/>
      <c r="E20" s="39"/>
      <c r="F20" s="39"/>
      <c r="G20" s="39"/>
      <c r="H20" s="39"/>
      <c r="I20" s="39"/>
      <c r="J20" s="20"/>
    </row>
    <row r="21" spans="1:10" ht="18.600000000000001" customHeight="1">
      <c r="A21" s="39"/>
      <c r="B21" s="39"/>
      <c r="C21" s="39"/>
      <c r="D21" s="39"/>
      <c r="E21" s="39"/>
      <c r="F21" s="39"/>
      <c r="G21" s="39"/>
      <c r="H21" s="39"/>
      <c r="I21" s="39"/>
      <c r="J21" s="20"/>
    </row>
    <row r="22" spans="1:10">
      <c r="A22" s="39"/>
      <c r="B22" s="39"/>
      <c r="C22" s="39"/>
      <c r="D22" s="39"/>
      <c r="E22" s="39"/>
      <c r="F22" s="39"/>
      <c r="G22" s="39"/>
      <c r="H22" s="39"/>
      <c r="I22" s="39"/>
      <c r="J22" s="20"/>
    </row>
    <row r="23" spans="1:10" ht="13.8" customHeight="1">
      <c r="A23" s="35" t="s">
        <v>5</v>
      </c>
      <c r="B23" s="35"/>
      <c r="C23" s="6"/>
      <c r="D23" s="6"/>
      <c r="E23" s="6"/>
      <c r="F23" s="6"/>
    </row>
    <row r="24" spans="1:10" ht="13.8">
      <c r="A24" s="32" t="s">
        <v>35</v>
      </c>
      <c r="B24" s="32"/>
      <c r="C24" s="32"/>
      <c r="D24" s="32"/>
      <c r="E24" s="32"/>
      <c r="F24" s="32"/>
      <c r="G24" s="32"/>
      <c r="H24" s="32"/>
      <c r="I24" s="32"/>
      <c r="J24" s="32"/>
    </row>
  </sheetData>
  <mergeCells count="25">
    <mergeCell ref="B7:I7"/>
    <mergeCell ref="I1:K1"/>
    <mergeCell ref="A3:A4"/>
    <mergeCell ref="B3:B4"/>
    <mergeCell ref="C3:C4"/>
    <mergeCell ref="D3:D4"/>
    <mergeCell ref="E3:G3"/>
    <mergeCell ref="A2:L2"/>
    <mergeCell ref="H3:J3"/>
    <mergeCell ref="K3:L3"/>
    <mergeCell ref="A24:J24"/>
    <mergeCell ref="A9:L11"/>
    <mergeCell ref="B8:I8"/>
    <mergeCell ref="A23:B23"/>
    <mergeCell ref="A12:B12"/>
    <mergeCell ref="A14:J14"/>
    <mergeCell ref="B18:D18"/>
    <mergeCell ref="E18:F18"/>
    <mergeCell ref="G18:I18"/>
    <mergeCell ref="A20:I22"/>
    <mergeCell ref="A16:A17"/>
    <mergeCell ref="B16:F16"/>
    <mergeCell ref="G16:I17"/>
    <mergeCell ref="B17:D17"/>
    <mergeCell ref="E17:F17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к ГК</vt:lpstr>
      <vt:lpstr>'Приложение к ГК'!Область_печати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FZ44</cp:lastModifiedBy>
  <cp:lastPrinted>2026-07-29T06:11:28Z</cp:lastPrinted>
  <dcterms:created xsi:type="dcterms:W3CDTF">2014-01-15T18:15:09Z</dcterms:created>
  <dcterms:modified xsi:type="dcterms:W3CDTF">2026-07-29T06:32:34Z</dcterms:modified>
</cp:coreProperties>
</file>