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O:\ДОКУМЕНТЫ ПО ПРОСТЫМ ДОГОВОРАМ\2026 год\1. ПРЯМЫЕ ДОГОВОРЫ ПО 44ФЗ ЕАТ\СОЛ Политехник\Продукты питания\Хлеб\"/>
    </mc:Choice>
  </mc:AlternateContent>
  <bookViews>
    <workbookView xWindow="0" yWindow="0" windowWidth="28740" windowHeight="1141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" i="1" l="1"/>
  <c r="I8" i="1" s="1"/>
  <c r="H9" i="1"/>
  <c r="I9" i="1" s="1"/>
  <c r="H10" i="1"/>
  <c r="I10" i="1" s="1"/>
  <c r="H11" i="1"/>
  <c r="I11" i="1" s="1"/>
  <c r="H12" i="1"/>
  <c r="I12" i="1" s="1"/>
  <c r="H13" i="1"/>
  <c r="I13" i="1" s="1"/>
  <c r="I14" i="1" l="1"/>
</calcChain>
</file>

<file path=xl/sharedStrings.xml><?xml version="1.0" encoding="utf-8"?>
<sst xmlns="http://schemas.openxmlformats.org/spreadsheetml/2006/main" count="29" uniqueCount="25">
  <si>
    <t>ИТОГО:</t>
  </si>
  <si>
    <t>Наименование товара</t>
  </si>
  <si>
    <t>на поставку товара для нужд ВЛГУ</t>
  </si>
  <si>
    <t>метод сопоставимых рыночных цен (анализа рынка)</t>
  </si>
  <si>
    <t>НМЦК (минимальное значение)</t>
  </si>
  <si>
    <t>Сумма по позиции, руб.</t>
  </si>
  <si>
    <t>дата составления:</t>
  </si>
  <si>
    <t>ед. изм.</t>
  </si>
  <si>
    <t>Кол-во товара</t>
  </si>
  <si>
    <t>№ п/п</t>
  </si>
  <si>
    <t>кг</t>
  </si>
  <si>
    <t>Батон «Дачный» в/с (в нарезке) 0,35 кг</t>
  </si>
  <si>
    <t>Хлеб «Дарницкий» формовой (в нарезке) 0,65 кг</t>
  </si>
  <si>
    <t>Слойка домашняя с малиной 0,085 кг</t>
  </si>
  <si>
    <t>Слойка домашняя с брусникой 0,085 кг</t>
  </si>
  <si>
    <t>Слойка домашняя с яблоком 0,085 кг</t>
  </si>
  <si>
    <t>Слойка домашняя с черникой 0,075 кг</t>
  </si>
  <si>
    <t>шт</t>
  </si>
  <si>
    <t>Скрин с сайта Поставщика Провиант33 г.Владимир</t>
  </si>
  <si>
    <t>Расчет начальной (максимальной) цены Контракта</t>
  </si>
  <si>
    <t>№ ___________________ от ___.___.2026 г.</t>
  </si>
  <si>
    <t>метод обоснования НМЦК:</t>
  </si>
  <si>
    <t>04.06.2026 г.</t>
  </si>
  <si>
    <t>Коммерческое предложение 
№ б/н от 
21.05.2026 г.</t>
  </si>
  <si>
    <t>Коммерческое предложение 
№ б/н от 
24.05.2026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</si>
</sst>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₽"/>
  </numFmts>
  <fonts count="7" x14ac:knownFonts="1">
    <font>
      <sz val="11"/>
      <color theme="1"/>
      <name val="Calibri"/>
      <family val="2"/>
      <charset val="204"/>
      <scheme val="minor"/>
    </font>
    <font>
      <b/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5" fillId="0" borderId="1" xfId="0" applyFont="1" applyBorder="1" applyAlignment="1">
      <alignment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top" wrapText="1"/>
    </xf>
    <xf numFmtId="0" fontId="6" fillId="0" borderId="0" xfId="0" applyFont="1" applyAlignment="1">
      <alignment horizontal="righ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4"/>
  <sheetViews>
    <sheetView tabSelected="1" zoomScale="80" zoomScaleNormal="80" workbookViewId="0">
      <selection activeCell="E10" sqref="E10"/>
    </sheetView>
  </sheetViews>
  <sheetFormatPr defaultRowHeight="15" x14ac:dyDescent="0.25"/>
  <cols>
    <col min="1" max="1" width="5" customWidth="1"/>
    <col min="2" max="2" width="59.5703125" customWidth="1"/>
    <col min="3" max="3" width="11.5703125" customWidth="1"/>
    <col min="4" max="4" width="5.85546875" customWidth="1"/>
    <col min="5" max="6" width="14.7109375" customWidth="1"/>
    <col min="7" max="7" width="15" customWidth="1"/>
    <col min="8" max="8" width="14.7109375" customWidth="1"/>
    <col min="9" max="9" width="14.28515625" customWidth="1"/>
    <col min="10" max="10" width="6.42578125" customWidth="1"/>
    <col min="11" max="11" width="11.42578125" customWidth="1"/>
    <col min="12" max="12" width="12.140625" customWidth="1"/>
    <col min="17" max="17" width="13.5703125" bestFit="1" customWidth="1"/>
  </cols>
  <sheetData>
    <row r="1" spans="1:18" ht="15.75" x14ac:dyDescent="0.25">
      <c r="B1" s="14" t="s">
        <v>19</v>
      </c>
      <c r="C1" s="14"/>
      <c r="D1" s="14"/>
      <c r="E1" s="14"/>
      <c r="F1" s="14"/>
      <c r="G1" s="14"/>
      <c r="H1" s="14"/>
      <c r="I1" s="1"/>
      <c r="J1" s="1"/>
      <c r="K1" s="1"/>
    </row>
    <row r="2" spans="1:18" ht="15.75" x14ac:dyDescent="0.25">
      <c r="B2" s="14" t="s">
        <v>20</v>
      </c>
      <c r="C2" s="14"/>
      <c r="D2" s="14"/>
      <c r="E2" s="14"/>
      <c r="F2" s="14"/>
      <c r="G2" s="14"/>
      <c r="H2" s="14"/>
      <c r="K2" s="1"/>
      <c r="L2" s="1"/>
      <c r="M2" s="1"/>
      <c r="N2" s="1"/>
      <c r="O2" s="1"/>
      <c r="P2" s="1"/>
      <c r="Q2" s="1"/>
      <c r="R2" s="1"/>
    </row>
    <row r="3" spans="1:18" ht="16.5" customHeight="1" x14ac:dyDescent="0.25">
      <c r="B3" s="15" t="s">
        <v>2</v>
      </c>
      <c r="C3" s="15"/>
      <c r="D3" s="15"/>
      <c r="E3" s="15"/>
      <c r="F3" s="15"/>
      <c r="G3" s="15"/>
      <c r="H3" s="15"/>
      <c r="I3" s="2"/>
    </row>
    <row r="4" spans="1:18" ht="14.25" customHeight="1" x14ac:dyDescent="0.25">
      <c r="B4" s="8" t="s">
        <v>21</v>
      </c>
      <c r="C4" s="8"/>
      <c r="D4" s="8"/>
      <c r="E4" s="8" t="s">
        <v>3</v>
      </c>
      <c r="H4" s="3"/>
      <c r="I4" s="2"/>
    </row>
    <row r="5" spans="1:18" ht="14.25" customHeight="1" x14ac:dyDescent="0.25">
      <c r="G5" s="16" t="s">
        <v>6</v>
      </c>
      <c r="H5" s="16"/>
      <c r="I5" s="2" t="s">
        <v>22</v>
      </c>
    </row>
    <row r="7" spans="1:18" ht="48" x14ac:dyDescent="0.25">
      <c r="A7" s="4" t="s">
        <v>9</v>
      </c>
      <c r="B7" s="4" t="s">
        <v>1</v>
      </c>
      <c r="C7" s="12" t="s">
        <v>8</v>
      </c>
      <c r="D7" s="4" t="s">
        <v>7</v>
      </c>
      <c r="E7" s="4" t="s">
        <v>18</v>
      </c>
      <c r="F7" s="4" t="s">
        <v>24</v>
      </c>
      <c r="G7" s="4" t="s">
        <v>23</v>
      </c>
      <c r="H7" s="4" t="s">
        <v>4</v>
      </c>
      <c r="I7" s="10" t="s">
        <v>5</v>
      </c>
    </row>
    <row r="8" spans="1:18" x14ac:dyDescent="0.25">
      <c r="A8" s="9">
        <v>1</v>
      </c>
      <c r="B8" s="13" t="s">
        <v>11</v>
      </c>
      <c r="C8" s="11">
        <v>111.65</v>
      </c>
      <c r="D8" s="11" t="s">
        <v>10</v>
      </c>
      <c r="E8" s="5">
        <v>248.57</v>
      </c>
      <c r="F8" s="5">
        <v>171.43</v>
      </c>
      <c r="G8" s="5">
        <v>135</v>
      </c>
      <c r="H8" s="5">
        <f t="shared" ref="H8:H13" si="0">MIN(E8:G8)</f>
        <v>135</v>
      </c>
      <c r="I8" s="7">
        <f>ROUND(H8*C8,2)</f>
        <v>15072.75</v>
      </c>
    </row>
    <row r="9" spans="1:18" x14ac:dyDescent="0.25">
      <c r="A9" s="9">
        <v>2</v>
      </c>
      <c r="B9" s="13" t="s">
        <v>12</v>
      </c>
      <c r="C9" s="11">
        <v>64.349999999999994</v>
      </c>
      <c r="D9" s="11" t="s">
        <v>10</v>
      </c>
      <c r="E9" s="5">
        <v>141.54</v>
      </c>
      <c r="F9" s="5">
        <v>98.46</v>
      </c>
      <c r="G9" s="5">
        <v>93.7</v>
      </c>
      <c r="H9" s="5">
        <f t="shared" si="0"/>
        <v>93.7</v>
      </c>
      <c r="I9" s="7">
        <f t="shared" ref="I9:I13" si="1">ROUND(H9*C9,2)</f>
        <v>6029.6</v>
      </c>
    </row>
    <row r="10" spans="1:18" x14ac:dyDescent="0.25">
      <c r="A10" s="9">
        <v>3</v>
      </c>
      <c r="B10" s="13" t="s">
        <v>13</v>
      </c>
      <c r="C10" s="11">
        <v>112</v>
      </c>
      <c r="D10" s="11" t="s">
        <v>17</v>
      </c>
      <c r="E10" s="5">
        <v>50</v>
      </c>
      <c r="F10" s="5">
        <v>38</v>
      </c>
      <c r="G10" s="5">
        <v>32</v>
      </c>
      <c r="H10" s="5">
        <f t="shared" si="0"/>
        <v>32</v>
      </c>
      <c r="I10" s="7">
        <f t="shared" si="1"/>
        <v>3584</v>
      </c>
    </row>
    <row r="11" spans="1:18" ht="15" customHeight="1" x14ac:dyDescent="0.25">
      <c r="A11" s="9">
        <v>4</v>
      </c>
      <c r="B11" s="13" t="s">
        <v>16</v>
      </c>
      <c r="C11" s="11">
        <v>112</v>
      </c>
      <c r="D11" s="11" t="s">
        <v>17</v>
      </c>
      <c r="E11" s="5">
        <v>50</v>
      </c>
      <c r="F11" s="5">
        <v>38</v>
      </c>
      <c r="G11" s="5">
        <v>32</v>
      </c>
      <c r="H11" s="5">
        <f t="shared" si="0"/>
        <v>32</v>
      </c>
      <c r="I11" s="7">
        <f t="shared" si="1"/>
        <v>3584</v>
      </c>
    </row>
    <row r="12" spans="1:18" x14ac:dyDescent="0.25">
      <c r="A12" s="9">
        <v>5</v>
      </c>
      <c r="B12" s="13" t="s">
        <v>14</v>
      </c>
      <c r="C12" s="11">
        <v>112</v>
      </c>
      <c r="D12" s="11" t="s">
        <v>17</v>
      </c>
      <c r="E12" s="5">
        <v>50</v>
      </c>
      <c r="F12" s="5">
        <v>38</v>
      </c>
      <c r="G12" s="5">
        <v>32</v>
      </c>
      <c r="H12" s="5">
        <f t="shared" si="0"/>
        <v>32</v>
      </c>
      <c r="I12" s="7">
        <f t="shared" si="1"/>
        <v>3584</v>
      </c>
    </row>
    <row r="13" spans="1:18" x14ac:dyDescent="0.25">
      <c r="A13" s="9">
        <v>6</v>
      </c>
      <c r="B13" s="13" t="s">
        <v>15</v>
      </c>
      <c r="C13" s="11">
        <v>112</v>
      </c>
      <c r="D13" s="11" t="s">
        <v>17</v>
      </c>
      <c r="E13" s="5">
        <v>50</v>
      </c>
      <c r="F13" s="5">
        <v>38</v>
      </c>
      <c r="G13" s="5">
        <v>32</v>
      </c>
      <c r="H13" s="5">
        <f t="shared" si="0"/>
        <v>32</v>
      </c>
      <c r="I13" s="7">
        <f t="shared" si="1"/>
        <v>3584</v>
      </c>
    </row>
    <row r="14" spans="1:18" x14ac:dyDescent="0.25">
      <c r="H14" s="6" t="s">
        <v>0</v>
      </c>
      <c r="I14" s="7">
        <f>SUM(I8:I13)</f>
        <v>35438.35</v>
      </c>
    </row>
  </sheetData>
  <mergeCells count="4">
    <mergeCell ref="B1:H1"/>
    <mergeCell ref="B2:H2"/>
    <mergeCell ref="B3:H3"/>
    <mergeCell ref="G5:H5"/>
  </mergeCells>
  <pageMargins left="0.7" right="0.7" top="0.75" bottom="0.75" header="0.3" footer="0.3"/>
  <pageSetup paperSize="9" scale="5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Надежда В. Коростелева</dc:creator>
  <cp:lastModifiedBy>Надежда В. Блинова</cp:lastModifiedBy>
  <cp:lastPrinted>2026-06-01T09:25:32Z</cp:lastPrinted>
  <dcterms:created xsi:type="dcterms:W3CDTF">2022-10-05T06:03:29Z</dcterms:created>
  <dcterms:modified xsi:type="dcterms:W3CDTF">2026-06-01T09:25:32Z</dcterms:modified>
</cp:coreProperties>
</file>