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J14" i="1" l="1"/>
  <c r="K14" i="1" s="1"/>
  <c r="N14" i="1"/>
  <c r="M14" i="1" s="1"/>
  <c r="J13" i="1"/>
  <c r="K13" i="1" s="1"/>
  <c r="N13" i="1"/>
  <c r="M13" i="1" s="1"/>
  <c r="J12" i="1"/>
  <c r="K12" i="1" s="1"/>
  <c r="N12" i="1"/>
  <c r="M12" i="1" s="1"/>
  <c r="N10" i="1"/>
  <c r="M10" i="1" s="1"/>
  <c r="N11" i="1"/>
  <c r="M11" i="1" s="1"/>
  <c r="J10" i="1"/>
  <c r="K10" i="1" s="1"/>
  <c r="J11" i="1"/>
  <c r="K11" i="1" s="1"/>
  <c r="N9" i="1" l="1"/>
  <c r="M9" i="1" s="1"/>
  <c r="J9" i="1"/>
  <c r="K9" i="1" s="1"/>
  <c r="N8" i="1"/>
  <c r="M8" i="1" s="1"/>
  <c r="J8" i="1"/>
  <c r="K8" i="1" s="1"/>
  <c r="M15" i="1" l="1"/>
</calcChain>
</file>

<file path=xl/sharedStrings.xml><?xml version="1.0" encoding="utf-8"?>
<sst xmlns="http://schemas.openxmlformats.org/spreadsheetml/2006/main" count="38" uniqueCount="32">
  <si>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</si>
  <si>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</si>
  <si>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</si>
  <si>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</si>
  <si>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</si>
  <si>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</si>
  <si>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</si>
  <si>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</si>
  <si>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</si>
  <si>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</si>
  <si>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</si>
  <si>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</si>
  <si>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</si>
  <si>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</si>
  <si>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</si>
  <si>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</si>
  <si>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</si>
  <si>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</si>
  <si>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</si>
  <si>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</si>
  <si>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</si>
  <si>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Обоснование начальной (максимальной) цены договора на оказание услуг по поверке СИ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</si>
  <si>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</si>
  <si>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Анализатор жидкости «Флюорат-02-Панорама»</t>
  </si>
  <si>
    <t>Спектрофлюориметр «Флюорат-02-Панорама»</t>
  </si>
  <si>
    <t>Весы АХ 120 с адаптером</t>
  </si>
  <si>
    <t>Весы аналитические RV214</t>
  </si>
  <si>
    <t>Весы компактные HL-400 (400х0.1 г)</t>
  </si>
  <si>
    <t>Весы лабораторные портативные EK-600i с поверкой</t>
  </si>
  <si>
    <t>Гиря 200г Е2 калибровочная</t>
  </si>
  <si>
    <t>шт</t>
  </si>
  <si>
    <t xml:space="preserve">Ценовое предложение 1 вх № 228-з от 20.03.26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</si>
</sst>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0" fillId="0" borderId="0" xfId="0" applyFill="1" applyBorder="1"/>
    <xf numFmtId="2" fontId="7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"/>
  <sheetViews>
    <sheetView tabSelected="1" topLeftCell="A7" workbookViewId="0">
      <selection activeCell="F8" sqref="F8"/>
    </sheetView>
  </sheetViews>
  <sheetFormatPr defaultRowHeight="15" x14ac:dyDescent="0.25"/>
  <cols>
    <col min="1" max="1" width="3.140625" style="1" customWidth="1"/>
    <col min="2" max="2" width="40.42578125" style="1" customWidth="1"/>
    <col min="3" max="3" width="10.7109375" style="2" customWidth="1"/>
    <col min="4" max="4" width="8.7109375" style="1" customWidth="1"/>
    <col min="5" max="5" width="14" style="6" customWidth="1"/>
    <col min="6" max="6" width="12.140625" style="6" customWidth="1"/>
    <col min="7" max="7" width="11.1406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15" max="15" width="10.140625" bestFit="1" customWidth="1"/>
    <col min="23" max="23" width="10.5703125" bestFit="1" customWidth="1"/>
  </cols>
  <sheetData>
    <row r="1" spans="1:23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23" x14ac:dyDescent="0.25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3" ht="14.45" customHeight="1" x14ac:dyDescent="0.25">
      <c r="A3" s="32" t="s">
        <v>19</v>
      </c>
      <c r="B3" s="32"/>
      <c r="C3" s="32"/>
      <c r="D3" s="32"/>
      <c r="E3" s="32"/>
      <c r="F3" s="32"/>
      <c r="G3" s="32"/>
      <c r="H3" s="32"/>
      <c r="I3" s="32"/>
      <c r="J3" s="32"/>
      <c r="K3" s="33"/>
      <c r="L3" s="33"/>
      <c r="M3" s="33"/>
      <c r="N3" s="33"/>
    </row>
    <row r="4" spans="1:23" ht="61.5" customHeight="1" x14ac:dyDescent="0.25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5" t="s">
        <v>22</v>
      </c>
      <c r="L4" s="35"/>
      <c r="M4" s="35"/>
      <c r="N4" s="35"/>
    </row>
    <row r="5" spans="1:23" ht="15.6" customHeight="1" x14ac:dyDescent="0.25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23" ht="62.45" customHeight="1" x14ac:dyDescent="0.25">
      <c r="A6" s="27" t="s">
        <v>3</v>
      </c>
      <c r="B6" s="27" t="s">
        <v>16</v>
      </c>
      <c r="C6" s="27" t="s">
        <v>4</v>
      </c>
      <c r="D6" s="27" t="s">
        <v>5</v>
      </c>
      <c r="E6" s="28" t="s">
        <v>6</v>
      </c>
      <c r="F6" s="28"/>
      <c r="G6" s="28"/>
      <c r="H6" s="28"/>
      <c r="I6" s="28"/>
      <c r="J6" s="29" t="s">
        <v>7</v>
      </c>
      <c r="K6" s="29"/>
      <c r="L6" s="29"/>
      <c r="M6" s="28" t="s">
        <v>8</v>
      </c>
      <c r="N6" s="28"/>
    </row>
    <row r="7" spans="1:23" ht="133.5" customHeight="1" x14ac:dyDescent="0.25">
      <c r="A7" s="27"/>
      <c r="B7" s="27"/>
      <c r="C7" s="27"/>
      <c r="D7" s="27"/>
      <c r="E7" s="5" t="s">
        <v>31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23" ht="59.25" customHeight="1" x14ac:dyDescent="0.25">
      <c r="A8" s="7">
        <v>1</v>
      </c>
      <c r="B8" s="21" t="s">
        <v>23</v>
      </c>
      <c r="C8" s="14" t="s">
        <v>30</v>
      </c>
      <c r="D8" s="13">
        <v>1</v>
      </c>
      <c r="E8" s="8">
        <v>7619.39</v>
      </c>
      <c r="F8" s="15"/>
      <c r="G8" s="15"/>
      <c r="H8" s="7"/>
      <c r="I8" s="7"/>
      <c r="J8" s="8">
        <f t="shared" ref="J8:J14" si="0">AVERAGE(E8:G8)</f>
        <v>7619.39</v>
      </c>
      <c r="K8" s="8">
        <f t="shared" ref="K8:K14" si="1">SQRT(((SUM((POWER(G8-J8,2)),(POWER(F8-J8,2)),(POWER(E8-J8,2)),)/(COLUMNS(E8:G8)-1))))</f>
        <v>7619.39</v>
      </c>
      <c r="L8" s="8"/>
      <c r="M8" s="18">
        <f>N8*D8</f>
        <v>7619.39</v>
      </c>
      <c r="N8" s="9">
        <f>MIN(E8,F8,G8)</f>
        <v>7619.39</v>
      </c>
      <c r="Q8" s="10"/>
      <c r="R8" s="10"/>
      <c r="S8" s="11"/>
      <c r="T8" s="10"/>
      <c r="U8" s="12"/>
      <c r="V8" s="10"/>
      <c r="W8" s="11"/>
    </row>
    <row r="9" spans="1:23" ht="52.5" customHeight="1" x14ac:dyDescent="0.25">
      <c r="A9" s="7">
        <v>2</v>
      </c>
      <c r="B9" s="22" t="s">
        <v>24</v>
      </c>
      <c r="C9" s="14" t="s">
        <v>30</v>
      </c>
      <c r="D9" s="13">
        <v>1</v>
      </c>
      <c r="E9" s="8">
        <v>7619.39</v>
      </c>
      <c r="F9" s="15"/>
      <c r="G9" s="15"/>
      <c r="H9" s="7"/>
      <c r="I9" s="7"/>
      <c r="J9" s="8">
        <f t="shared" si="0"/>
        <v>7619.39</v>
      </c>
      <c r="K9" s="8">
        <f t="shared" si="1"/>
        <v>7619.39</v>
      </c>
      <c r="L9" s="8"/>
      <c r="M9" s="18">
        <f>N9*D9</f>
        <v>7619.39</v>
      </c>
      <c r="N9" s="9">
        <f t="shared" ref="N9:N14" si="2">MIN(E9,F9,G9)</f>
        <v>7619.39</v>
      </c>
      <c r="O9" s="10"/>
      <c r="Q9" s="10"/>
      <c r="R9" s="10"/>
      <c r="S9" s="11"/>
      <c r="T9" s="10"/>
      <c r="U9" s="12"/>
      <c r="V9" s="10"/>
      <c r="W9" s="11"/>
    </row>
    <row r="10" spans="1:23" ht="65.25" customHeight="1" x14ac:dyDescent="0.25">
      <c r="A10" s="20">
        <v>3</v>
      </c>
      <c r="B10" s="22" t="s">
        <v>25</v>
      </c>
      <c r="C10" s="14" t="s">
        <v>30</v>
      </c>
      <c r="D10" s="13">
        <v>1</v>
      </c>
      <c r="E10" s="8">
        <v>3174.75</v>
      </c>
      <c r="F10" s="15"/>
      <c r="G10" s="15"/>
      <c r="H10" s="7"/>
      <c r="I10" s="7"/>
      <c r="J10" s="8">
        <f t="shared" si="0"/>
        <v>3174.75</v>
      </c>
      <c r="K10" s="8">
        <f t="shared" si="1"/>
        <v>3174.75</v>
      </c>
      <c r="L10" s="8"/>
      <c r="M10" s="18">
        <f t="shared" ref="M10:M14" si="3">N10*D10</f>
        <v>3174.75</v>
      </c>
      <c r="N10" s="9">
        <f t="shared" si="2"/>
        <v>3174.75</v>
      </c>
      <c r="Q10" s="10"/>
      <c r="R10" s="10"/>
      <c r="S10" s="11"/>
      <c r="T10" s="10"/>
      <c r="U10" s="12"/>
      <c r="V10" s="10"/>
      <c r="W10" s="11"/>
    </row>
    <row r="11" spans="1:23" ht="66.75" customHeight="1" x14ac:dyDescent="0.25">
      <c r="A11" s="20">
        <v>4</v>
      </c>
      <c r="B11" s="22" t="s">
        <v>26</v>
      </c>
      <c r="C11" s="14" t="s">
        <v>30</v>
      </c>
      <c r="D11" s="13">
        <v>1</v>
      </c>
      <c r="E11" s="8">
        <v>3174.75</v>
      </c>
      <c r="F11" s="15"/>
      <c r="G11" s="15"/>
      <c r="H11" s="7"/>
      <c r="I11" s="7"/>
      <c r="J11" s="8">
        <f t="shared" si="0"/>
        <v>3174.75</v>
      </c>
      <c r="K11" s="8">
        <f t="shared" si="1"/>
        <v>3174.75</v>
      </c>
      <c r="L11" s="8"/>
      <c r="M11" s="18">
        <f t="shared" si="3"/>
        <v>3174.75</v>
      </c>
      <c r="N11" s="9">
        <f t="shared" si="2"/>
        <v>3174.75</v>
      </c>
      <c r="Q11" s="10"/>
      <c r="R11" s="10"/>
      <c r="S11" s="11"/>
      <c r="T11" s="10"/>
      <c r="U11" s="12"/>
      <c r="V11" s="10"/>
      <c r="W11" s="11"/>
    </row>
    <row r="12" spans="1:23" ht="60.75" customHeight="1" x14ac:dyDescent="0.25">
      <c r="A12" s="20">
        <v>5</v>
      </c>
      <c r="B12" s="22" t="s">
        <v>27</v>
      </c>
      <c r="C12" s="14" t="s">
        <v>30</v>
      </c>
      <c r="D12" s="13">
        <v>1</v>
      </c>
      <c r="E12" s="8">
        <v>2267.6799999999998</v>
      </c>
      <c r="F12" s="15"/>
      <c r="G12" s="15"/>
      <c r="H12" s="7"/>
      <c r="I12" s="7"/>
      <c r="J12" s="8">
        <f t="shared" si="0"/>
        <v>2267.6799999999998</v>
      </c>
      <c r="K12" s="8">
        <f t="shared" si="1"/>
        <v>2267.6799999999998</v>
      </c>
      <c r="L12" s="8"/>
      <c r="M12" s="18">
        <f t="shared" si="3"/>
        <v>2267.6799999999998</v>
      </c>
      <c r="N12" s="9">
        <f t="shared" si="2"/>
        <v>2267.6799999999998</v>
      </c>
      <c r="Q12" s="10"/>
      <c r="R12" s="17"/>
      <c r="S12" s="11"/>
      <c r="T12" s="10"/>
      <c r="U12" s="12"/>
      <c r="V12" s="10"/>
      <c r="W12" s="11"/>
    </row>
    <row r="13" spans="1:23" ht="55.5" customHeight="1" x14ac:dyDescent="0.25">
      <c r="A13" s="20">
        <v>6</v>
      </c>
      <c r="B13" s="22" t="s">
        <v>28</v>
      </c>
      <c r="C13" s="14" t="s">
        <v>30</v>
      </c>
      <c r="D13" s="13">
        <v>1</v>
      </c>
      <c r="E13" s="8">
        <v>1360.61</v>
      </c>
      <c r="F13" s="15"/>
      <c r="G13" s="15"/>
      <c r="H13" s="7"/>
      <c r="I13" s="7"/>
      <c r="J13" s="8">
        <f t="shared" si="0"/>
        <v>1360.61</v>
      </c>
      <c r="K13" s="8">
        <f t="shared" si="1"/>
        <v>1360.61</v>
      </c>
      <c r="L13" s="8"/>
      <c r="M13" s="18">
        <f t="shared" si="3"/>
        <v>1360.61</v>
      </c>
      <c r="N13" s="9">
        <f t="shared" si="2"/>
        <v>1360.61</v>
      </c>
      <c r="Q13" s="10"/>
      <c r="R13" s="10"/>
      <c r="S13" s="11"/>
      <c r="T13" s="10"/>
      <c r="U13" s="12"/>
      <c r="V13" s="10"/>
      <c r="W13" s="11"/>
    </row>
    <row r="14" spans="1:23" ht="54" customHeight="1" x14ac:dyDescent="0.25">
      <c r="A14" s="20">
        <v>7</v>
      </c>
      <c r="B14" s="22" t="s">
        <v>29</v>
      </c>
      <c r="C14" s="14" t="s">
        <v>30</v>
      </c>
      <c r="D14" s="13">
        <v>1</v>
      </c>
      <c r="E14" s="8">
        <v>1683.97</v>
      </c>
      <c r="F14" s="15"/>
      <c r="G14" s="15"/>
      <c r="H14" s="7"/>
      <c r="I14" s="7"/>
      <c r="J14" s="8">
        <f t="shared" si="0"/>
        <v>1683.97</v>
      </c>
      <c r="K14" s="8">
        <f t="shared" si="1"/>
        <v>1683.97</v>
      </c>
      <c r="L14" s="8"/>
      <c r="M14" s="18">
        <f t="shared" si="3"/>
        <v>1683.97</v>
      </c>
      <c r="N14" s="9">
        <f t="shared" si="2"/>
        <v>1683.97</v>
      </c>
      <c r="Q14" s="10"/>
      <c r="R14" s="10"/>
      <c r="S14" s="11"/>
      <c r="T14" s="10"/>
      <c r="U14" s="12"/>
      <c r="V14" s="10"/>
      <c r="W14" s="11"/>
    </row>
    <row r="15" spans="1:23" x14ac:dyDescent="0.25">
      <c r="A15" s="23" t="s">
        <v>15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5"/>
      <c r="M15" s="19">
        <f>SUM(M8:M14)</f>
        <v>26900.54</v>
      </c>
      <c r="N15" s="16"/>
    </row>
  </sheetData>
  <protectedRanges>
    <protectedRange sqref="C8:C14" name="Диапазон1"/>
    <protectedRange sqref="F8:F14" name="Диапазон1_2_1_1"/>
    <protectedRange sqref="G8:G14" name="Диапазон1_3_1_1"/>
    <protectedRange sqref="B8:B9" name="Диапазон1_1_2"/>
    <protectedRange sqref="B10:B11" name="Диапазон1_1_7"/>
    <protectedRange sqref="B12:B14" name="Диапазон1_1_7_1"/>
  </protectedRanges>
  <mergeCells count="15">
    <mergeCell ref="A1:N1"/>
    <mergeCell ref="A2:N2"/>
    <mergeCell ref="A3:J3"/>
    <mergeCell ref="K3:N3"/>
    <mergeCell ref="A4:J4"/>
    <mergeCell ref="K4:N4"/>
    <mergeCell ref="A15:L15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2026-03-20T13:13:55Z</dcterms:modified>
</cp:coreProperties>
</file>