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417"/>
  <workbookPr filterPrivacy="1" defaultThemeVersion="124226"/>
  <xr:revisionPtr revIDLastSave="0" documentId="13_ncr:1_{E446E7E0-A0C0-4375-8772-9BB144012581}" xr6:coauthVersionLast="36" xr6:coauthVersionMax="36" xr10:uidLastSave="{00000000-0000-0000-0000-000000000000}"/>
  <bookViews>
    <workbookView xWindow="0" yWindow="0" windowWidth="28800" windowHeight="12135" xr2:uid="{00000000-000D-0000-FFFF-FFFF00000000}"/>
  </bookViews>
  <sheets>
    <sheet name="НМЦК" sheetId="2" r:id="rId1"/>
  </sheets>
  <calcPr calcId="191029" calcOnSave="0" concurrentCalc="0"/>
</workbook>
</file>

<file path=xl/calcChain.xml><?xml version="1.0" encoding="utf-8"?>
<calcChain xmlns="http://schemas.openxmlformats.org/spreadsheetml/2006/main">
  <c r="J12" i="2" l="1"/>
  <c r="K12" i="2"/>
  <c r="L12" i="2"/>
  <c r="M12" i="2"/>
  <c r="N12" i="2"/>
  <c r="J13" i="2"/>
  <c r="K13" i="2"/>
  <c r="L13" i="2"/>
  <c r="M13" i="2"/>
  <c r="N13" i="2"/>
  <c r="J14" i="2"/>
  <c r="K14" i="2"/>
  <c r="L14" i="2"/>
  <c r="M14" i="2"/>
  <c r="N14" i="2"/>
  <c r="C10" i="2"/>
  <c r="D10" i="2"/>
  <c r="E10" i="2"/>
  <c r="F10" i="2"/>
  <c r="L11" i="2"/>
  <c r="M11" i="2"/>
  <c r="J11" i="2"/>
  <c r="K11" i="2"/>
  <c r="G10" i="2"/>
  <c r="H10" i="2"/>
  <c r="I10" i="2"/>
  <c r="J10" i="2"/>
  <c r="K10" i="2"/>
  <c r="L10" i="2"/>
  <c r="M10" i="2"/>
  <c r="N10" i="2"/>
  <c r="N11" i="2"/>
  <c r="N15" i="2"/>
  <c r="M16" i="2"/>
</calcChain>
</file>

<file path=xl/sharedStrings.xml><?xml version="1.0" encoding="utf-8"?>
<sst xmlns="http://schemas.openxmlformats.org/spreadsheetml/2006/main" count="49" uniqueCount="37">
  <si>
    <t xml:space="preserve">Кол-во </t>
  </si>
  <si>
    <t>Характеристики объекта закупки</t>
  </si>
  <si>
    <t>Расчет НМЦК</t>
  </si>
  <si>
    <t>№</t>
  </si>
  <si>
    <t>ед. изм.</t>
  </si>
  <si>
    <t xml:space="preserve">НМЦК за ед.  </t>
  </si>
  <si>
    <t>Участник № 1</t>
  </si>
  <si>
    <t>Участник № 2</t>
  </si>
  <si>
    <t>Участник № 3</t>
  </si>
  <si>
    <t>КТРУ (ОКДП 2)</t>
  </si>
  <si>
    <t>НМЦК сумма</t>
  </si>
  <si>
    <t>Коэффициент вариации цен, %</t>
  </si>
  <si>
    <t>рублей</t>
  </si>
  <si>
    <t>Используемый метод определения НМЦК с обоснованием:</t>
  </si>
  <si>
    <t>___________________</t>
  </si>
  <si>
    <t>Начальник отдела закупок товаров, работ, услуг</t>
  </si>
  <si>
    <t>Симонова М.В.</t>
  </si>
  <si>
    <t>В соответствии со ст. 34 Бюджетного кодекса РФ на основании принципа эффективности использования средств бюджетного учреждения и исходя из имеющегося объема финансового обеспечения для осуществления закупки Заказчиком использована минимальная цена, т.о. НМЦК составляет:</t>
  </si>
  <si>
    <r>
      <rPr>
        <b/>
        <sz val="12"/>
        <color indexed="8"/>
        <rFont val="Times New Roman"/>
        <family val="1"/>
        <charset val="204"/>
      </rPr>
      <t xml:space="preserve">ОБОСНОВАНИЕ НАЧАЛЬНОЙ ( МАКСИМАЛЬНОЙ) ЦЕНЫ КОНТРАКТА </t>
    </r>
    <r>
      <rPr>
        <sz val="12"/>
        <color indexed="8"/>
        <rFont val="Times New Roman"/>
        <family val="1"/>
        <charset val="204"/>
      </rPr>
      <t>на закупку товаров, работ, услуг для ФГБУ «НМИЦК им. ак. Е.И. Чазова» Минздрава России во исполнение требований положений Федерального закона от 05 апреля 2013 года №44-ФЗ « О контрактной системе в сфере закупок товаров, работ, услуг для обеспечения государственных и муниципальных нужд», соблюдения норм ПП РФ от «23» декабря 2024 г. N 1875 в отношении обоснования начальной (максимальной) цены контракта, приведено ниже.</t>
    </r>
  </si>
  <si>
    <t>Метод сопоставимых рыночных цен</t>
  </si>
  <si>
    <t>Наименование товара (работ / услуг)</t>
  </si>
  <si>
    <t>упаковка</t>
  </si>
  <si>
    <t>Дополнительная информация:</t>
  </si>
  <si>
    <t>не являются медицинскими изделиями, для проведения научно-исследовательских работ</t>
  </si>
  <si>
    <t>коммерческое предложение                         от 29.07.2026</t>
  </si>
  <si>
    <t>(вх № 44-26-07-692/1)</t>
  </si>
  <si>
    <t>Цена, руб.</t>
  </si>
  <si>
    <t>Средневзвешенная цена за ед-цу, руб.</t>
  </si>
  <si>
    <t>минимальная цена, руб.</t>
  </si>
  <si>
    <t>Проточная жидкость InoFlow, концентрированная (х10), 1 л</t>
  </si>
  <si>
    <t>Раствор FlowClean, концентрированный (х10), 1 л.</t>
  </si>
  <si>
    <t>Раствор FinalFlow, концентрированный (х10), 1 л.</t>
  </si>
  <si>
    <t>Реагент Erythrocyte Lysis Buffer, 250 мл</t>
  </si>
  <si>
    <t>20.59.52.199</t>
  </si>
  <si>
    <t>(вх № 44-26-07-692/3)</t>
  </si>
  <si>
    <t>(вх № 44-26-07-692/2)</t>
  </si>
  <si>
    <t xml:space="preserve">поставка реагентов для проточной цитометрии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</si>
</sst>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7" x14ac:knownFonts="1">
    <font>
      <sz val="11"/>
      <color theme="1"/>
      <name val="Calibri"/>
      <family val="2"/>
      <scheme val="minor"/>
    </font>
    <font>
      <sz val="10"/>
      <name val="Arial"/>
      <family val="2"/>
      <charset val="204"/>
    </font>
    <font>
      <sz val="1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1"/>
      <color indexed="8"/>
      <name val="Times New Roman"/>
      <family val="1"/>
      <charset val="204"/>
    </font>
    <font>
      <sz val="10"/>
      <color indexed="8"/>
      <name val="Times New Roman"/>
      <family val="1"/>
      <charset val="204"/>
    </font>
    <font>
      <b/>
      <sz val="11"/>
      <name val="Times New Roman"/>
      <family val="1"/>
      <charset val="204"/>
    </font>
    <font>
      <sz val="9"/>
      <color indexed="8"/>
      <name val="Times New Roman"/>
      <family val="1"/>
      <charset val="204"/>
    </font>
    <font>
      <sz val="11"/>
      <color indexed="8"/>
      <name val="Calibri"/>
      <family val="2"/>
      <charset val="204"/>
    </font>
    <font>
      <b/>
      <sz val="11"/>
      <color indexed="8"/>
      <name val="Times New Roman"/>
      <family val="1"/>
      <charset val="204"/>
    </font>
    <font>
      <sz val="11"/>
      <color rgb="FF000000"/>
      <name val="Calibri"/>
      <family val="2"/>
      <charset val="204"/>
    </font>
    <font>
      <sz val="10"/>
      <color theme="1"/>
      <name val="Times New Roman"/>
      <family val="1"/>
      <charset val="204"/>
    </font>
    <font>
      <sz val="10"/>
      <name val="Times New Roman"/>
      <family val="1"/>
      <charset val="204"/>
    </font>
    <font>
      <b/>
      <sz val="10"/>
      <name val="Times New Roman"/>
      <family val="1"/>
      <charset val="204"/>
    </font>
    <font>
      <b/>
      <sz val="10"/>
      <color indexed="8"/>
      <name val="Times New Roman"/>
      <family val="1"/>
      <charset val="204"/>
    </font>
    <font>
      <sz val="12"/>
      <color indexed="8"/>
      <name val="Times New Roman"/>
      <family val="1"/>
      <charset val="204"/>
    </font>
    <font>
      <b/>
      <sz val="12"/>
      <color indexed="8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</borders>
  <cellStyleXfs count="4">
    <xf numFmtId="0" fontId="0" fillId="0" borderId="0"/>
    <xf numFmtId="0" fontId="1" fillId="0" borderId="0"/>
    <xf numFmtId="0" fontId="8" fillId="0" borderId="0"/>
    <xf numFmtId="0" fontId="10" fillId="0" borderId="0"/>
  </cellStyleXfs>
  <cellXfs count="72">
    <xf numFmtId="0" fontId="0" fillId="0" borderId="0" xfId="0"/>
    <xf numFmtId="0" fontId="3" fillId="0" borderId="0" xfId="0" applyFont="1" applyAlignment="1">
      <alignment vertical="top"/>
    </xf>
    <xf numFmtId="0" fontId="6" fillId="2" borderId="1" xfId="1" applyNumberFormat="1" applyFont="1" applyFill="1" applyBorder="1" applyAlignment="1">
      <alignment horizontal="center" vertical="top" wrapText="1"/>
    </xf>
    <xf numFmtId="0" fontId="6" fillId="2" borderId="3" xfId="1" applyNumberFormat="1" applyFont="1" applyFill="1" applyBorder="1" applyAlignment="1">
      <alignment horizontal="center" vertical="top" wrapText="1"/>
    </xf>
    <xf numFmtId="0" fontId="11" fillId="0" borderId="0" xfId="0" applyFont="1" applyAlignment="1">
      <alignment vertical="top"/>
    </xf>
    <xf numFmtId="0" fontId="4" fillId="0" borderId="0" xfId="0" applyFont="1" applyAlignment="1">
      <alignment vertical="top"/>
    </xf>
    <xf numFmtId="2" fontId="4" fillId="0" borderId="0" xfId="0" applyNumberFormat="1" applyFont="1" applyAlignment="1">
      <alignment vertical="top"/>
    </xf>
    <xf numFmtId="2" fontId="4" fillId="0" borderId="0" xfId="0" applyNumberFormat="1" applyFont="1" applyAlignment="1">
      <alignment horizontal="center" vertical="top"/>
    </xf>
    <xf numFmtId="4" fontId="5" fillId="0" borderId="1" xfId="0" applyNumberFormat="1" applyFont="1" applyBorder="1" applyAlignment="1">
      <alignment horizontal="center" vertical="top" wrapText="1"/>
    </xf>
    <xf numFmtId="0" fontId="4" fillId="0" borderId="8" xfId="0" applyFont="1" applyBorder="1" applyAlignment="1">
      <alignment horizontal="center" vertical="top" wrapText="1"/>
    </xf>
    <xf numFmtId="4" fontId="4" fillId="0" borderId="8" xfId="0" applyNumberFormat="1" applyFont="1" applyBorder="1" applyAlignment="1">
      <alignment horizontal="center" vertical="top" wrapText="1"/>
    </xf>
    <xf numFmtId="0" fontId="4" fillId="0" borderId="7" xfId="0" applyFont="1" applyBorder="1" applyAlignment="1">
      <alignment vertical="top" wrapText="1"/>
    </xf>
    <xf numFmtId="0" fontId="4" fillId="0" borderId="0" xfId="0" applyFont="1" applyBorder="1" applyAlignment="1">
      <alignment horizontal="center" vertical="top" wrapText="1"/>
    </xf>
    <xf numFmtId="0" fontId="4" fillId="0" borderId="0" xfId="0" applyFont="1" applyBorder="1" applyAlignment="1">
      <alignment horizontal="center" vertical="top"/>
    </xf>
    <xf numFmtId="0" fontId="7" fillId="0" borderId="0" xfId="0" applyFont="1" applyAlignment="1">
      <alignment vertical="top"/>
    </xf>
    <xf numFmtId="2" fontId="7" fillId="0" borderId="0" xfId="0" applyNumberFormat="1" applyFont="1" applyAlignment="1">
      <alignment horizontal="center" vertical="top"/>
    </xf>
    <xf numFmtId="0" fontId="2" fillId="0" borderId="0" xfId="0" applyNumberFormat="1" applyFont="1" applyFill="1" applyBorder="1" applyAlignment="1">
      <alignment vertical="top"/>
    </xf>
    <xf numFmtId="0" fontId="12" fillId="0" borderId="0" xfId="0" applyNumberFormat="1" applyFont="1" applyFill="1" applyBorder="1" applyAlignment="1">
      <alignment vertical="top"/>
    </xf>
    <xf numFmtId="2" fontId="3" fillId="0" borderId="0" xfId="0" applyNumberFormat="1" applyFont="1" applyAlignment="1">
      <alignment vertical="top"/>
    </xf>
    <xf numFmtId="2" fontId="3" fillId="0" borderId="0" xfId="0" applyNumberFormat="1" applyFont="1" applyAlignment="1">
      <alignment horizontal="center" vertical="top"/>
    </xf>
    <xf numFmtId="0" fontId="4" fillId="0" borderId="0" xfId="0" applyFont="1" applyBorder="1" applyAlignment="1">
      <alignment horizontal="right" vertical="top" wrapText="1"/>
    </xf>
    <xf numFmtId="4" fontId="4" fillId="0" borderId="0" xfId="0" applyNumberFormat="1" applyFont="1" applyBorder="1" applyAlignment="1">
      <alignment horizontal="center" vertical="top" wrapText="1"/>
    </xf>
    <xf numFmtId="0" fontId="4" fillId="0" borderId="0" xfId="0" applyFont="1" applyBorder="1" applyAlignment="1">
      <alignment vertical="top" wrapText="1"/>
    </xf>
    <xf numFmtId="0" fontId="4" fillId="0" borderId="0" xfId="0" applyFont="1" applyAlignment="1">
      <alignment horizontal="center" vertical="top"/>
    </xf>
    <xf numFmtId="0" fontId="11" fillId="2" borderId="1" xfId="1" applyFont="1" applyFill="1" applyBorder="1" applyAlignment="1">
      <alignment horizontal="center" vertical="center" wrapText="1"/>
    </xf>
    <xf numFmtId="49" fontId="11" fillId="2" borderId="1" xfId="1" applyNumberFormat="1" applyFont="1" applyFill="1" applyBorder="1" applyAlignment="1">
      <alignment horizontal="center" vertical="center" wrapText="1"/>
    </xf>
    <xf numFmtId="4" fontId="11" fillId="0" borderId="1" xfId="0" applyNumberFormat="1" applyFont="1" applyBorder="1" applyAlignment="1">
      <alignment horizontal="left" vertical="center" wrapText="1"/>
    </xf>
    <xf numFmtId="3" fontId="11" fillId="0" borderId="1" xfId="0" applyNumberFormat="1" applyFont="1" applyBorder="1" applyAlignment="1">
      <alignment horizontal="center" vertical="center" wrapText="1"/>
    </xf>
    <xf numFmtId="4" fontId="11" fillId="0" borderId="1" xfId="0" applyNumberFormat="1" applyFont="1" applyBorder="1" applyAlignment="1">
      <alignment horizontal="center" vertical="center" wrapText="1"/>
    </xf>
    <xf numFmtId="4" fontId="5" fillId="0" borderId="1" xfId="0" applyNumberFormat="1" applyFont="1" applyBorder="1" applyAlignment="1">
      <alignment horizontal="center" vertical="center" wrapText="1"/>
    </xf>
    <xf numFmtId="4" fontId="13" fillId="0" borderId="1" xfId="1" applyNumberFormat="1" applyFont="1" applyBorder="1" applyAlignment="1">
      <alignment horizontal="center" vertical="center" wrapText="1"/>
    </xf>
    <xf numFmtId="4" fontId="5" fillId="0" borderId="1" xfId="0" applyNumberFormat="1" applyFont="1" applyBorder="1" applyAlignment="1">
      <alignment horizontal="center" vertical="center"/>
    </xf>
    <xf numFmtId="0" fontId="12" fillId="0" borderId="0" xfId="0" applyNumberFormat="1" applyFont="1" applyFill="1" applyBorder="1" applyAlignment="1">
      <alignment vertical="center"/>
    </xf>
    <xf numFmtId="0" fontId="11" fillId="0" borderId="0" xfId="0" applyFont="1" applyAlignment="1">
      <alignment vertical="center"/>
    </xf>
    <xf numFmtId="4" fontId="9" fillId="0" borderId="9" xfId="0" applyNumberFormat="1" applyFont="1" applyBorder="1" applyAlignment="1">
      <alignment horizontal="center" vertical="top"/>
    </xf>
    <xf numFmtId="0" fontId="9" fillId="0" borderId="0" xfId="0" applyFont="1" applyBorder="1" applyAlignment="1">
      <alignment horizontal="left" vertical="center" wrapText="1"/>
    </xf>
    <xf numFmtId="0" fontId="4" fillId="0" borderId="0" xfId="0" applyFont="1" applyBorder="1" applyAlignment="1">
      <alignment horizontal="left" vertical="center" wrapText="1"/>
    </xf>
    <xf numFmtId="0" fontId="3" fillId="0" borderId="0" xfId="0" applyFont="1" applyAlignment="1">
      <alignment vertical="top" wrapText="1"/>
    </xf>
    <xf numFmtId="0" fontId="2" fillId="0" borderId="0" xfId="0" applyNumberFormat="1" applyFont="1" applyFill="1" applyBorder="1" applyAlignment="1">
      <alignment vertical="top" wrapText="1"/>
    </xf>
    <xf numFmtId="2" fontId="5" fillId="0" borderId="1" xfId="0" applyNumberFormat="1" applyFont="1" applyBorder="1" applyAlignment="1">
      <alignment horizontal="center" vertical="center" wrapText="1"/>
    </xf>
    <xf numFmtId="0" fontId="2" fillId="0" borderId="0" xfId="0" applyNumberFormat="1" applyFont="1" applyFill="1" applyBorder="1" applyAlignment="1">
      <alignment vertical="center"/>
    </xf>
    <xf numFmtId="0" fontId="3" fillId="0" borderId="0" xfId="0" applyFont="1" applyAlignment="1">
      <alignment vertical="center"/>
    </xf>
    <xf numFmtId="4" fontId="5" fillId="0" borderId="3" xfId="0" applyNumberFormat="1" applyFont="1" applyBorder="1" applyAlignment="1">
      <alignment horizontal="center" vertical="center" wrapText="1"/>
    </xf>
    <xf numFmtId="4" fontId="5" fillId="0" borderId="3" xfId="0" applyNumberFormat="1" applyFont="1" applyBorder="1" applyAlignment="1">
      <alignment horizontal="center" vertical="center" wrapText="1"/>
    </xf>
    <xf numFmtId="4" fontId="9" fillId="0" borderId="6" xfId="0" applyNumberFormat="1" applyFont="1" applyBorder="1" applyAlignment="1">
      <alignment horizontal="center" vertical="center" wrapText="1"/>
    </xf>
    <xf numFmtId="2" fontId="5" fillId="0" borderId="3" xfId="0" applyNumberFormat="1" applyFont="1" applyBorder="1" applyAlignment="1">
      <alignment vertical="center" wrapText="1"/>
    </xf>
    <xf numFmtId="2" fontId="5" fillId="0" borderId="4" xfId="0" applyNumberFormat="1" applyFont="1" applyBorder="1" applyAlignment="1">
      <alignment vertical="center" wrapText="1"/>
    </xf>
    <xf numFmtId="2" fontId="5" fillId="0" borderId="9" xfId="0" applyNumberFormat="1" applyFont="1" applyBorder="1" applyAlignment="1">
      <alignment vertical="center" wrapText="1"/>
    </xf>
    <xf numFmtId="2" fontId="5" fillId="0" borderId="3" xfId="0" applyNumberFormat="1" applyFont="1" applyBorder="1" applyAlignment="1">
      <alignment horizontal="center" vertical="center" wrapText="1"/>
    </xf>
    <xf numFmtId="2" fontId="5" fillId="0" borderId="4" xfId="0" applyNumberFormat="1" applyFont="1" applyBorder="1" applyAlignment="1">
      <alignment horizontal="center" vertical="center" wrapText="1"/>
    </xf>
    <xf numFmtId="2" fontId="5" fillId="0" borderId="9" xfId="0" applyNumberFormat="1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5" fillId="0" borderId="9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right" vertical="top" wrapText="1"/>
    </xf>
    <xf numFmtId="0" fontId="4" fillId="0" borderId="6" xfId="0" applyFont="1" applyBorder="1" applyAlignment="1">
      <alignment horizontal="right" vertical="top" wrapText="1"/>
    </xf>
    <xf numFmtId="0" fontId="15" fillId="0" borderId="1" xfId="0" applyFont="1" applyBorder="1" applyAlignment="1">
      <alignment horizontal="center" vertical="top" wrapText="1"/>
    </xf>
    <xf numFmtId="4" fontId="5" fillId="0" borderId="3" xfId="0" applyNumberFormat="1" applyFont="1" applyBorder="1" applyAlignment="1">
      <alignment horizontal="center" vertical="center" wrapText="1"/>
    </xf>
    <xf numFmtId="4" fontId="5" fillId="0" borderId="4" xfId="0" applyNumberFormat="1" applyFont="1" applyBorder="1" applyAlignment="1">
      <alignment horizontal="center" vertical="center" wrapText="1"/>
    </xf>
    <xf numFmtId="4" fontId="5" fillId="0" borderId="9" xfId="0" applyNumberFormat="1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top" wrapText="1"/>
    </xf>
    <xf numFmtId="0" fontId="5" fillId="0" borderId="1" xfId="0" applyFont="1" applyBorder="1" applyAlignment="1">
      <alignment vertical="top" wrapText="1"/>
    </xf>
    <xf numFmtId="0" fontId="14" fillId="0" borderId="1" xfId="0" applyFont="1" applyBorder="1" applyAlignment="1">
      <alignment vertical="top" wrapText="1"/>
    </xf>
    <xf numFmtId="0" fontId="5" fillId="0" borderId="2" xfId="0" applyFont="1" applyBorder="1" applyAlignment="1">
      <alignment horizontal="center" vertical="center" wrapText="1"/>
    </xf>
    <xf numFmtId="0" fontId="5" fillId="0" borderId="11" xfId="0" applyFont="1" applyBorder="1" applyAlignment="1">
      <alignment horizontal="center" vertical="center" wrapText="1"/>
    </xf>
    <xf numFmtId="0" fontId="5" fillId="0" borderId="10" xfId="0" applyFont="1" applyBorder="1" applyAlignment="1">
      <alignment horizontal="center" vertical="center" wrapText="1"/>
    </xf>
    <xf numFmtId="0" fontId="9" fillId="0" borderId="0" xfId="0" applyFont="1" applyBorder="1" applyAlignment="1">
      <alignment horizontal="left" vertical="center" wrapText="1"/>
    </xf>
    <xf numFmtId="0" fontId="4" fillId="0" borderId="0" xfId="0" applyFont="1" applyBorder="1" applyAlignment="1">
      <alignment horizontal="left" vertical="center" wrapText="1"/>
    </xf>
    <xf numFmtId="0" fontId="9" fillId="0" borderId="0" xfId="0" applyFont="1" applyAlignment="1">
      <alignment horizontal="left" vertical="top" wrapText="1"/>
    </xf>
    <xf numFmtId="0" fontId="9" fillId="0" borderId="0" xfId="0" applyFont="1" applyAlignment="1">
      <alignment horizontal="center" vertical="top" wrapText="1"/>
    </xf>
    <xf numFmtId="0" fontId="4" fillId="0" borderId="5" xfId="0" applyFont="1" applyBorder="1" applyAlignment="1">
      <alignment horizontal="center" vertical="top" wrapText="1"/>
    </xf>
    <xf numFmtId="0" fontId="4" fillId="0" borderId="6" xfId="0" applyFont="1" applyBorder="1" applyAlignment="1">
      <alignment horizontal="center" vertical="top" wrapText="1"/>
    </xf>
  </cellXfs>
  <cellStyles count="4">
    <cellStyle name="Обычный" xfId="0" builtinId="0"/>
    <cellStyle name="Обычный 10" xfId="3" xr:uid="{00000000-0005-0000-0000-000002000000}"/>
    <cellStyle name="Обычный 2 2" xfId="1" xr:uid="{00000000-0005-0000-0000-000003000000}"/>
    <cellStyle name="Обычный 4" xfId="2" xr:uid="{00000000-0005-0000-0000-000004000000}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1:P63"/>
  <sheetViews>
    <sheetView tabSelected="1" workbookViewId="0">
      <selection activeCell="K25" sqref="K25"/>
    </sheetView>
  </sheetViews>
  <sheetFormatPr defaultRowHeight="15" x14ac:dyDescent="0.25"/>
  <cols>
    <col min="1" max="1" width="3.85546875" style="1" customWidth="1"/>
    <col min="2" max="2" width="7.85546875" style="1" bestFit="1" customWidth="1"/>
    <col min="3" max="3" width="15.7109375" style="1" customWidth="1"/>
    <col min="4" max="4" width="49.7109375" style="1" customWidth="1"/>
    <col min="5" max="6" width="7.5703125" style="1" customWidth="1"/>
    <col min="7" max="8" width="18.140625" style="18" customWidth="1"/>
    <col min="9" max="9" width="18.140625" style="19" customWidth="1"/>
    <col min="10" max="10" width="11.5703125" style="19" customWidth="1"/>
    <col min="11" max="11" width="12.85546875" style="19" customWidth="1"/>
    <col min="12" max="12" width="15.42578125" style="19" customWidth="1"/>
    <col min="13" max="13" width="12.5703125" style="19" customWidth="1"/>
    <col min="14" max="14" width="18.140625" style="18" customWidth="1"/>
    <col min="15" max="15" width="9.140625" style="1"/>
    <col min="16" max="16" width="10.140625" style="1" bestFit="1" customWidth="1"/>
    <col min="17" max="16384" width="9.140625" style="1"/>
  </cols>
  <sheetData>
    <row r="1" spans="2:16" x14ac:dyDescent="0.25">
      <c r="B1" s="5"/>
      <c r="C1" s="5"/>
      <c r="D1" s="5"/>
      <c r="E1" s="5"/>
      <c r="F1" s="5"/>
      <c r="G1" s="6"/>
      <c r="H1" s="6"/>
      <c r="I1" s="7"/>
      <c r="J1" s="7"/>
      <c r="K1" s="7"/>
      <c r="L1" s="7"/>
      <c r="M1" s="7"/>
      <c r="N1" s="6"/>
      <c r="O1" s="16"/>
      <c r="P1" s="16"/>
    </row>
    <row r="2" spans="2:16" ht="51" customHeight="1" x14ac:dyDescent="0.25">
      <c r="B2" s="56" t="s">
        <v>18</v>
      </c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  <c r="O2" s="16"/>
      <c r="P2" s="16"/>
    </row>
    <row r="3" spans="2:16" s="4" customFormat="1" ht="12.75" x14ac:dyDescent="0.25">
      <c r="B3" s="60" t="s">
        <v>1</v>
      </c>
      <c r="C3" s="60"/>
      <c r="D3" s="60"/>
      <c r="E3" s="61" t="s">
        <v>36</v>
      </c>
      <c r="F3" s="61"/>
      <c r="G3" s="61"/>
      <c r="H3" s="61"/>
      <c r="I3" s="61"/>
      <c r="J3" s="61"/>
      <c r="K3" s="61"/>
      <c r="L3" s="61"/>
      <c r="M3" s="61"/>
      <c r="N3" s="61"/>
      <c r="O3" s="17"/>
      <c r="P3" s="17"/>
    </row>
    <row r="4" spans="2:16" s="4" customFormat="1" ht="15.75" customHeight="1" x14ac:dyDescent="0.25">
      <c r="B4" s="60" t="s">
        <v>13</v>
      </c>
      <c r="C4" s="60"/>
      <c r="D4" s="60"/>
      <c r="E4" s="62" t="s">
        <v>19</v>
      </c>
      <c r="F4" s="62"/>
      <c r="G4" s="62"/>
      <c r="H4" s="62"/>
      <c r="I4" s="62"/>
      <c r="J4" s="62"/>
      <c r="K4" s="62"/>
      <c r="L4" s="62"/>
      <c r="M4" s="62"/>
      <c r="N4" s="62"/>
      <c r="O4" s="17"/>
      <c r="P4" s="17"/>
    </row>
    <row r="5" spans="2:16" s="4" customFormat="1" ht="12.75" x14ac:dyDescent="0.25">
      <c r="B5" s="60" t="s">
        <v>2</v>
      </c>
      <c r="C5" s="60"/>
      <c r="D5" s="60"/>
      <c r="E5" s="60"/>
      <c r="F5" s="60"/>
      <c r="G5" s="60"/>
      <c r="H5" s="60"/>
      <c r="I5" s="60"/>
      <c r="J5" s="60"/>
      <c r="K5" s="60"/>
      <c r="L5" s="60"/>
      <c r="M5" s="60"/>
      <c r="N5" s="60"/>
      <c r="O5" s="17"/>
      <c r="P5" s="17"/>
    </row>
    <row r="6" spans="2:16" ht="15" customHeight="1" x14ac:dyDescent="0.25">
      <c r="B6" s="51" t="s">
        <v>3</v>
      </c>
      <c r="C6" s="51" t="s">
        <v>9</v>
      </c>
      <c r="D6" s="63" t="s">
        <v>20</v>
      </c>
      <c r="E6" s="45" t="s">
        <v>0</v>
      </c>
      <c r="F6" s="45" t="s">
        <v>4</v>
      </c>
      <c r="G6" s="8" t="s">
        <v>6</v>
      </c>
      <c r="H6" s="8" t="s">
        <v>7</v>
      </c>
      <c r="I6" s="8" t="s">
        <v>8</v>
      </c>
      <c r="J6" s="57" t="s">
        <v>27</v>
      </c>
      <c r="K6" s="57" t="s">
        <v>11</v>
      </c>
      <c r="L6" s="57" t="s">
        <v>28</v>
      </c>
      <c r="M6" s="48" t="s">
        <v>5</v>
      </c>
      <c r="N6" s="48" t="s">
        <v>10</v>
      </c>
      <c r="O6" s="16"/>
      <c r="P6" s="16"/>
    </row>
    <row r="7" spans="2:16" s="41" customFormat="1" ht="45.75" customHeight="1" x14ac:dyDescent="0.25">
      <c r="B7" s="52"/>
      <c r="C7" s="52"/>
      <c r="D7" s="64"/>
      <c r="E7" s="46"/>
      <c r="F7" s="46"/>
      <c r="G7" s="42" t="s">
        <v>24</v>
      </c>
      <c r="H7" s="43" t="s">
        <v>24</v>
      </c>
      <c r="I7" s="43" t="s">
        <v>24</v>
      </c>
      <c r="J7" s="58"/>
      <c r="K7" s="58"/>
      <c r="L7" s="58"/>
      <c r="M7" s="49"/>
      <c r="N7" s="49"/>
      <c r="O7" s="40"/>
      <c r="P7" s="40"/>
    </row>
    <row r="8" spans="2:16" x14ac:dyDescent="0.25">
      <c r="B8" s="52"/>
      <c r="C8" s="52"/>
      <c r="D8" s="64"/>
      <c r="E8" s="46"/>
      <c r="F8" s="46"/>
      <c r="G8" s="8" t="s">
        <v>25</v>
      </c>
      <c r="H8" s="8" t="s">
        <v>35</v>
      </c>
      <c r="I8" s="8" t="s">
        <v>34</v>
      </c>
      <c r="J8" s="58"/>
      <c r="K8" s="58"/>
      <c r="L8" s="58"/>
      <c r="M8" s="50"/>
      <c r="N8" s="50"/>
      <c r="O8" s="16"/>
      <c r="P8" s="16"/>
    </row>
    <row r="9" spans="2:16" s="41" customFormat="1" x14ac:dyDescent="0.25">
      <c r="B9" s="53"/>
      <c r="C9" s="53"/>
      <c r="D9" s="65"/>
      <c r="E9" s="47"/>
      <c r="F9" s="47"/>
      <c r="G9" s="39" t="s">
        <v>26</v>
      </c>
      <c r="H9" s="39" t="s">
        <v>26</v>
      </c>
      <c r="I9" s="39" t="s">
        <v>26</v>
      </c>
      <c r="J9" s="59"/>
      <c r="K9" s="59"/>
      <c r="L9" s="59"/>
      <c r="M9" s="39" t="s">
        <v>26</v>
      </c>
      <c r="N9" s="39" t="s">
        <v>26</v>
      </c>
      <c r="O9" s="40"/>
      <c r="P9" s="40"/>
    </row>
    <row r="10" spans="2:16" x14ac:dyDescent="0.25">
      <c r="B10" s="2">
        <v>1</v>
      </c>
      <c r="C10" s="3">
        <f>B10+1</f>
        <v>2</v>
      </c>
      <c r="D10" s="3">
        <f t="shared" ref="D10:L10" si="0">C10+1</f>
        <v>3</v>
      </c>
      <c r="E10" s="3">
        <f t="shared" si="0"/>
        <v>4</v>
      </c>
      <c r="F10" s="3">
        <f t="shared" si="0"/>
        <v>5</v>
      </c>
      <c r="G10" s="3">
        <f t="shared" si="0"/>
        <v>6</v>
      </c>
      <c r="H10" s="3">
        <f t="shared" si="0"/>
        <v>7</v>
      </c>
      <c r="I10" s="3">
        <f t="shared" si="0"/>
        <v>8</v>
      </c>
      <c r="J10" s="3">
        <f t="shared" si="0"/>
        <v>9</v>
      </c>
      <c r="K10" s="3">
        <f t="shared" si="0"/>
        <v>10</v>
      </c>
      <c r="L10" s="3">
        <f t="shared" si="0"/>
        <v>11</v>
      </c>
      <c r="M10" s="3">
        <f t="shared" ref="M10" si="1">L10+1</f>
        <v>12</v>
      </c>
      <c r="N10" s="3">
        <f t="shared" ref="N10" si="2">M10+1</f>
        <v>13</v>
      </c>
    </row>
    <row r="11" spans="2:16" s="33" customFormat="1" ht="25.5" x14ac:dyDescent="0.25">
      <c r="B11" s="24">
        <v>1</v>
      </c>
      <c r="C11" s="25" t="s">
        <v>33</v>
      </c>
      <c r="D11" s="26" t="s">
        <v>29</v>
      </c>
      <c r="E11" s="27">
        <v>1</v>
      </c>
      <c r="F11" s="28" t="s">
        <v>21</v>
      </c>
      <c r="G11" s="28">
        <v>5280</v>
      </c>
      <c r="H11" s="28">
        <v>6240</v>
      </c>
      <c r="I11" s="28">
        <v>6690</v>
      </c>
      <c r="J11" s="29">
        <f t="shared" ref="J11:J14" si="3">AVERAGE(G11:I11)</f>
        <v>6070</v>
      </c>
      <c r="K11" s="29">
        <f t="shared" ref="K11:K14" si="4">(_xlfn.STDEV.S(G11:I11)/J11)*100</f>
        <v>11.865046181239434</v>
      </c>
      <c r="L11" s="30">
        <f>MIN(G11:I11)</f>
        <v>5280</v>
      </c>
      <c r="M11" s="28">
        <f>L11</f>
        <v>5280</v>
      </c>
      <c r="N11" s="31">
        <f t="shared" ref="N11:N14" si="5">M11*E11</f>
        <v>5280</v>
      </c>
      <c r="O11" s="32"/>
      <c r="P11" s="32"/>
    </row>
    <row r="12" spans="2:16" s="33" customFormat="1" ht="25.5" x14ac:dyDescent="0.25">
      <c r="B12" s="24">
        <v>2</v>
      </c>
      <c r="C12" s="25" t="s">
        <v>33</v>
      </c>
      <c r="D12" s="26" t="s">
        <v>30</v>
      </c>
      <c r="E12" s="27">
        <v>1</v>
      </c>
      <c r="F12" s="28" t="s">
        <v>21</v>
      </c>
      <c r="G12" s="28">
        <v>5280</v>
      </c>
      <c r="H12" s="28">
        <v>6240</v>
      </c>
      <c r="I12" s="28">
        <v>6690</v>
      </c>
      <c r="J12" s="29">
        <f t="shared" si="3"/>
        <v>6070</v>
      </c>
      <c r="K12" s="29">
        <f t="shared" si="4"/>
        <v>11.865046181239434</v>
      </c>
      <c r="L12" s="30">
        <f t="shared" ref="L12:L14" si="6">MIN(G12:I12)</f>
        <v>5280</v>
      </c>
      <c r="M12" s="28">
        <f t="shared" ref="M12:M14" si="7">L12</f>
        <v>5280</v>
      </c>
      <c r="N12" s="31">
        <f t="shared" si="5"/>
        <v>5280</v>
      </c>
      <c r="O12" s="32"/>
      <c r="P12" s="32"/>
    </row>
    <row r="13" spans="2:16" s="33" customFormat="1" ht="25.5" x14ac:dyDescent="0.25">
      <c r="B13" s="24">
        <v>3</v>
      </c>
      <c r="C13" s="25" t="s">
        <v>33</v>
      </c>
      <c r="D13" s="26" t="s">
        <v>31</v>
      </c>
      <c r="E13" s="27">
        <v>1</v>
      </c>
      <c r="F13" s="28" t="s">
        <v>21</v>
      </c>
      <c r="G13" s="28">
        <v>5280</v>
      </c>
      <c r="H13" s="28">
        <v>6240</v>
      </c>
      <c r="I13" s="28">
        <v>6690</v>
      </c>
      <c r="J13" s="29">
        <f t="shared" si="3"/>
        <v>6070</v>
      </c>
      <c r="K13" s="29">
        <f t="shared" si="4"/>
        <v>11.865046181239434</v>
      </c>
      <c r="L13" s="30">
        <f t="shared" si="6"/>
        <v>5280</v>
      </c>
      <c r="M13" s="28">
        <f t="shared" si="7"/>
        <v>5280</v>
      </c>
      <c r="N13" s="31">
        <f t="shared" si="5"/>
        <v>5280</v>
      </c>
      <c r="O13" s="32"/>
      <c r="P13" s="32"/>
    </row>
    <row r="14" spans="2:16" s="33" customFormat="1" ht="25.5" x14ac:dyDescent="0.25">
      <c r="B14" s="24">
        <v>4</v>
      </c>
      <c r="C14" s="25" t="s">
        <v>33</v>
      </c>
      <c r="D14" s="26" t="s">
        <v>32</v>
      </c>
      <c r="E14" s="27">
        <v>1</v>
      </c>
      <c r="F14" s="28" t="s">
        <v>21</v>
      </c>
      <c r="G14" s="28">
        <v>4950</v>
      </c>
      <c r="H14" s="28">
        <v>5400</v>
      </c>
      <c r="I14" s="28">
        <v>5780</v>
      </c>
      <c r="J14" s="29">
        <f t="shared" si="3"/>
        <v>5376.666666666667</v>
      </c>
      <c r="K14" s="29">
        <f t="shared" si="4"/>
        <v>7.7276815240801726</v>
      </c>
      <c r="L14" s="30">
        <f t="shared" si="6"/>
        <v>4950</v>
      </c>
      <c r="M14" s="28">
        <f t="shared" si="7"/>
        <v>4950</v>
      </c>
      <c r="N14" s="31">
        <f t="shared" si="5"/>
        <v>4950</v>
      </c>
      <c r="O14" s="32"/>
      <c r="P14" s="32"/>
    </row>
    <row r="15" spans="2:16" x14ac:dyDescent="0.25">
      <c r="B15" s="70"/>
      <c r="C15" s="71"/>
      <c r="D15" s="71"/>
      <c r="E15" s="71"/>
      <c r="F15" s="71"/>
      <c r="G15" s="71"/>
      <c r="H15" s="71"/>
      <c r="I15" s="71"/>
      <c r="J15" s="9"/>
      <c r="K15" s="9"/>
      <c r="L15" s="10"/>
      <c r="M15" s="9"/>
      <c r="N15" s="34">
        <f>SUM(N11:N14)</f>
        <v>20790</v>
      </c>
      <c r="O15" s="16"/>
      <c r="P15" s="16"/>
    </row>
    <row r="16" spans="2:16" ht="32.25" customHeight="1" x14ac:dyDescent="0.25">
      <c r="B16" s="54" t="s">
        <v>17</v>
      </c>
      <c r="C16" s="55"/>
      <c r="D16" s="55"/>
      <c r="E16" s="55"/>
      <c r="F16" s="55"/>
      <c r="G16" s="55"/>
      <c r="H16" s="55"/>
      <c r="I16" s="55"/>
      <c r="J16" s="55"/>
      <c r="K16" s="55"/>
      <c r="L16" s="55"/>
      <c r="M16" s="44">
        <f>N15</f>
        <v>20790</v>
      </c>
      <c r="N16" s="11" t="s">
        <v>12</v>
      </c>
      <c r="O16" s="16"/>
      <c r="P16" s="16"/>
    </row>
    <row r="17" spans="2:16" ht="18" customHeight="1" x14ac:dyDescent="0.25">
      <c r="B17" s="20"/>
      <c r="C17" s="20"/>
      <c r="D17" s="20"/>
      <c r="E17" s="20"/>
      <c r="F17" s="20"/>
      <c r="G17" s="20"/>
      <c r="H17" s="20"/>
      <c r="I17" s="20"/>
      <c r="J17" s="20"/>
      <c r="K17" s="20"/>
      <c r="L17" s="20"/>
      <c r="M17" s="21"/>
      <c r="N17" s="22"/>
      <c r="O17" s="16"/>
      <c r="P17" s="16"/>
    </row>
    <row r="18" spans="2:16" s="37" customFormat="1" ht="29.25" customHeight="1" x14ac:dyDescent="0.25">
      <c r="B18" s="66" t="s">
        <v>22</v>
      </c>
      <c r="C18" s="66"/>
      <c r="D18" s="67" t="s">
        <v>23</v>
      </c>
      <c r="E18" s="67"/>
      <c r="F18" s="67"/>
      <c r="G18" s="67"/>
      <c r="H18" s="67"/>
      <c r="I18" s="67"/>
      <c r="J18" s="67"/>
      <c r="K18" s="67"/>
      <c r="L18" s="67"/>
      <c r="M18" s="67"/>
      <c r="N18" s="67"/>
      <c r="O18" s="38"/>
      <c r="P18" s="38"/>
    </row>
    <row r="19" spans="2:16" ht="18" customHeight="1" x14ac:dyDescent="0.25">
      <c r="B19" s="35"/>
      <c r="C19" s="35"/>
      <c r="D19" s="36"/>
      <c r="E19" s="36"/>
      <c r="F19" s="36"/>
      <c r="G19" s="36"/>
      <c r="H19" s="36"/>
      <c r="I19" s="36"/>
      <c r="J19" s="36"/>
      <c r="K19" s="36"/>
      <c r="L19" s="36"/>
      <c r="M19" s="36"/>
      <c r="N19" s="36"/>
      <c r="O19" s="16"/>
      <c r="P19" s="16"/>
    </row>
    <row r="20" spans="2:16" ht="18" customHeight="1" x14ac:dyDescent="0.25">
      <c r="B20" s="12"/>
      <c r="C20" s="12"/>
      <c r="D20" s="12"/>
      <c r="E20" s="12"/>
      <c r="F20" s="12"/>
      <c r="G20" s="12"/>
      <c r="H20" s="12"/>
      <c r="I20" s="12"/>
      <c r="J20" s="12"/>
      <c r="K20" s="12"/>
      <c r="L20" s="12"/>
      <c r="M20" s="12"/>
      <c r="N20" s="12"/>
      <c r="O20" s="16"/>
      <c r="P20" s="16"/>
    </row>
    <row r="21" spans="2:16" ht="18" customHeight="1" x14ac:dyDescent="0.25">
      <c r="B21" s="68" t="s">
        <v>15</v>
      </c>
      <c r="C21" s="68"/>
      <c r="D21" s="68"/>
      <c r="E21" s="69" t="s">
        <v>14</v>
      </c>
      <c r="F21" s="69"/>
      <c r="G21" s="69"/>
      <c r="H21" s="13" t="s">
        <v>16</v>
      </c>
      <c r="I21" s="23"/>
      <c r="J21" s="23"/>
      <c r="K21" s="23"/>
      <c r="L21" s="23"/>
      <c r="M21" s="23"/>
      <c r="N21" s="5"/>
      <c r="O21" s="16"/>
      <c r="P21" s="16"/>
    </row>
    <row r="22" spans="2:16" ht="18" customHeight="1" x14ac:dyDescent="0.25">
      <c r="B22" s="20"/>
      <c r="C22" s="20"/>
      <c r="D22" s="20"/>
      <c r="E22" s="20"/>
      <c r="F22" s="20"/>
      <c r="G22" s="20"/>
      <c r="H22" s="20"/>
      <c r="I22" s="20"/>
      <c r="J22" s="20"/>
      <c r="K22" s="20"/>
      <c r="L22" s="20"/>
      <c r="M22" s="21"/>
      <c r="N22" s="22"/>
      <c r="O22" s="16"/>
      <c r="P22" s="16"/>
    </row>
    <row r="23" spans="2:16" x14ac:dyDescent="0.25">
      <c r="B23" s="12"/>
      <c r="C23" s="12"/>
      <c r="D23" s="12"/>
      <c r="E23" s="12"/>
      <c r="F23" s="12"/>
      <c r="G23" s="12"/>
      <c r="H23" s="12"/>
      <c r="I23" s="12"/>
      <c r="J23" s="12"/>
      <c r="K23" s="12"/>
      <c r="L23" s="12"/>
      <c r="M23" s="12"/>
      <c r="N23" s="12"/>
      <c r="O23" s="16"/>
      <c r="P23" s="16"/>
    </row>
    <row r="24" spans="2:16" x14ac:dyDescent="0.25">
      <c r="B24" s="14"/>
      <c r="C24" s="14"/>
      <c r="D24" s="14"/>
      <c r="I24" s="15"/>
      <c r="J24" s="15"/>
      <c r="K24" s="15"/>
      <c r="L24" s="15"/>
      <c r="M24" s="15"/>
      <c r="N24" s="6"/>
      <c r="O24" s="17"/>
      <c r="P24" s="17"/>
    </row>
    <row r="25" spans="2:16" x14ac:dyDescent="0.25">
      <c r="B25" s="14"/>
      <c r="C25" s="14"/>
      <c r="D25" s="14"/>
      <c r="I25" s="15"/>
      <c r="J25" s="15"/>
      <c r="K25" s="15"/>
      <c r="L25" s="15"/>
      <c r="M25" s="15"/>
      <c r="N25" s="6"/>
      <c r="O25" s="17"/>
      <c r="P25" s="17"/>
    </row>
    <row r="26" spans="2:16" x14ac:dyDescent="0.25">
      <c r="B26" s="14"/>
      <c r="C26" s="14"/>
      <c r="D26" s="14"/>
      <c r="I26" s="15"/>
      <c r="J26" s="15"/>
      <c r="K26" s="15"/>
      <c r="L26" s="15"/>
      <c r="M26" s="15"/>
      <c r="N26" s="6"/>
      <c r="O26" s="17"/>
      <c r="P26" s="17"/>
    </row>
    <row r="27" spans="2:16" x14ac:dyDescent="0.25">
      <c r="B27" s="14"/>
      <c r="C27" s="14"/>
      <c r="D27" s="14"/>
      <c r="N27" s="6"/>
      <c r="O27" s="17"/>
      <c r="P27" s="17"/>
    </row>
    <row r="28" spans="2:16" x14ac:dyDescent="0.25">
      <c r="B28" s="5"/>
      <c r="C28" s="5"/>
      <c r="D28" s="5"/>
      <c r="E28" s="5"/>
      <c r="F28" s="5"/>
      <c r="G28" s="6"/>
      <c r="H28" s="6"/>
      <c r="I28" s="7"/>
      <c r="J28" s="7"/>
      <c r="K28" s="7"/>
      <c r="L28" s="7"/>
      <c r="M28" s="7"/>
      <c r="N28" s="6"/>
      <c r="O28" s="17"/>
      <c r="P28" s="17"/>
    </row>
    <row r="29" spans="2:16" x14ac:dyDescent="0.25">
      <c r="B29" s="5"/>
      <c r="C29" s="5"/>
      <c r="D29" s="5"/>
      <c r="E29" s="5"/>
      <c r="F29" s="5"/>
      <c r="G29" s="6"/>
      <c r="H29" s="6"/>
      <c r="I29" s="7"/>
      <c r="J29" s="7"/>
      <c r="K29" s="7"/>
      <c r="L29" s="7"/>
      <c r="M29" s="7"/>
      <c r="N29" s="6"/>
      <c r="O29" s="17"/>
      <c r="P29" s="17"/>
    </row>
    <row r="30" spans="2:16" x14ac:dyDescent="0.25">
      <c r="B30" s="5"/>
      <c r="C30" s="5"/>
      <c r="D30" s="5"/>
      <c r="E30" s="5"/>
      <c r="F30" s="5"/>
      <c r="G30" s="6"/>
      <c r="H30" s="6"/>
      <c r="I30" s="7"/>
      <c r="J30" s="7"/>
      <c r="K30" s="7"/>
      <c r="L30" s="7"/>
      <c r="M30" s="7"/>
      <c r="N30" s="6"/>
      <c r="O30" s="17"/>
      <c r="P30" s="17"/>
    </row>
    <row r="31" spans="2:16" x14ac:dyDescent="0.25">
      <c r="B31" s="5"/>
      <c r="C31" s="5"/>
      <c r="D31" s="5"/>
      <c r="E31" s="5"/>
      <c r="F31" s="5"/>
      <c r="G31" s="6"/>
      <c r="H31" s="6"/>
      <c r="I31" s="7"/>
      <c r="J31" s="7"/>
      <c r="K31" s="7"/>
      <c r="L31" s="7"/>
      <c r="M31" s="7"/>
      <c r="N31" s="6"/>
      <c r="O31" s="17"/>
      <c r="P31" s="17"/>
    </row>
    <row r="32" spans="2:16" x14ac:dyDescent="0.25">
      <c r="B32" s="5"/>
      <c r="C32" s="5"/>
      <c r="D32" s="5"/>
      <c r="E32" s="5"/>
      <c r="F32" s="5"/>
      <c r="G32" s="6"/>
      <c r="H32" s="6"/>
      <c r="I32" s="7"/>
      <c r="J32" s="7"/>
      <c r="K32" s="7"/>
      <c r="L32" s="7"/>
      <c r="M32" s="7"/>
      <c r="N32" s="6"/>
      <c r="O32" s="17"/>
      <c r="P32" s="17"/>
    </row>
    <row r="33" spans="2:16" x14ac:dyDescent="0.25">
      <c r="B33" s="5"/>
      <c r="C33" s="5"/>
      <c r="D33" s="5"/>
      <c r="E33" s="5"/>
      <c r="F33" s="5"/>
      <c r="G33" s="6"/>
      <c r="H33" s="6"/>
      <c r="I33" s="7"/>
      <c r="J33" s="7"/>
      <c r="K33" s="7"/>
      <c r="L33" s="7"/>
      <c r="M33" s="7"/>
      <c r="N33" s="6"/>
      <c r="O33" s="17"/>
      <c r="P33" s="17"/>
    </row>
    <row r="34" spans="2:16" x14ac:dyDescent="0.25">
      <c r="B34" s="5"/>
      <c r="C34" s="5"/>
      <c r="D34" s="5"/>
      <c r="E34" s="5"/>
      <c r="F34" s="5"/>
      <c r="G34" s="6"/>
      <c r="H34" s="6"/>
      <c r="I34" s="7"/>
      <c r="J34" s="7"/>
      <c r="K34" s="7"/>
      <c r="L34" s="7"/>
      <c r="M34" s="7"/>
      <c r="N34" s="6"/>
      <c r="O34" s="17"/>
      <c r="P34" s="17"/>
    </row>
    <row r="35" spans="2:16" x14ac:dyDescent="0.25">
      <c r="B35" s="5"/>
      <c r="C35" s="5"/>
      <c r="D35" s="5"/>
      <c r="E35" s="5"/>
      <c r="F35" s="5"/>
      <c r="G35" s="6"/>
      <c r="H35" s="6"/>
      <c r="I35" s="7"/>
      <c r="J35" s="7"/>
      <c r="K35" s="7"/>
      <c r="L35" s="7"/>
      <c r="M35" s="7"/>
      <c r="N35" s="6"/>
      <c r="O35" s="17"/>
      <c r="P35" s="17"/>
    </row>
    <row r="36" spans="2:16" x14ac:dyDescent="0.25">
      <c r="B36" s="5"/>
      <c r="C36" s="5"/>
      <c r="D36" s="5"/>
      <c r="E36" s="5"/>
      <c r="F36" s="5"/>
      <c r="G36" s="6"/>
      <c r="H36" s="6"/>
      <c r="I36" s="7"/>
      <c r="J36" s="7"/>
      <c r="K36" s="7"/>
      <c r="L36" s="7"/>
      <c r="M36" s="7"/>
      <c r="N36" s="6"/>
      <c r="O36" s="17"/>
      <c r="P36" s="17"/>
    </row>
    <row r="37" spans="2:16" x14ac:dyDescent="0.25">
      <c r="B37" s="5"/>
      <c r="C37" s="5"/>
      <c r="D37" s="5"/>
      <c r="E37" s="5"/>
      <c r="F37" s="5"/>
      <c r="G37" s="6"/>
      <c r="H37" s="6"/>
      <c r="I37" s="7"/>
      <c r="J37" s="7"/>
      <c r="K37" s="7"/>
      <c r="L37" s="7"/>
      <c r="M37" s="7"/>
      <c r="N37" s="6"/>
      <c r="O37" s="17"/>
      <c r="P37" s="17"/>
    </row>
    <row r="38" spans="2:16" x14ac:dyDescent="0.25">
      <c r="B38" s="5"/>
      <c r="C38" s="5"/>
      <c r="D38" s="5"/>
      <c r="E38" s="5"/>
      <c r="F38" s="5"/>
      <c r="G38" s="6"/>
      <c r="H38" s="6"/>
      <c r="I38" s="7"/>
      <c r="J38" s="7"/>
      <c r="K38" s="7"/>
      <c r="L38" s="7"/>
      <c r="M38" s="7"/>
      <c r="N38" s="6"/>
      <c r="O38" s="17"/>
      <c r="P38" s="17"/>
    </row>
    <row r="39" spans="2:16" x14ac:dyDescent="0.25">
      <c r="B39" s="5"/>
      <c r="C39" s="5"/>
      <c r="D39" s="5"/>
      <c r="E39" s="5"/>
      <c r="F39" s="5"/>
      <c r="G39" s="6"/>
      <c r="H39" s="6"/>
      <c r="I39" s="7"/>
      <c r="J39" s="7"/>
      <c r="K39" s="7"/>
      <c r="L39" s="7"/>
      <c r="M39" s="7"/>
      <c r="N39" s="6"/>
      <c r="O39" s="17"/>
      <c r="P39" s="17"/>
    </row>
    <row r="40" spans="2:16" x14ac:dyDescent="0.25">
      <c r="B40" s="5"/>
      <c r="C40" s="5"/>
      <c r="D40" s="5"/>
      <c r="E40" s="5"/>
      <c r="F40" s="5"/>
      <c r="G40" s="6"/>
      <c r="H40" s="6"/>
      <c r="I40" s="7"/>
      <c r="J40" s="7"/>
      <c r="K40" s="7"/>
      <c r="L40" s="7"/>
      <c r="M40" s="7"/>
      <c r="N40" s="6"/>
      <c r="O40" s="17"/>
      <c r="P40" s="17"/>
    </row>
    <row r="41" spans="2:16" x14ac:dyDescent="0.25">
      <c r="B41" s="5"/>
      <c r="C41" s="5"/>
      <c r="D41" s="5"/>
      <c r="E41" s="5"/>
      <c r="F41" s="5"/>
      <c r="G41" s="6"/>
      <c r="H41" s="6"/>
      <c r="I41" s="7"/>
      <c r="J41" s="7"/>
      <c r="K41" s="7"/>
      <c r="L41" s="7"/>
      <c r="M41" s="7"/>
      <c r="N41" s="6"/>
      <c r="O41" s="17"/>
      <c r="P41" s="17"/>
    </row>
    <row r="42" spans="2:16" x14ac:dyDescent="0.25">
      <c r="B42" s="5"/>
      <c r="C42" s="5"/>
      <c r="D42" s="5"/>
      <c r="E42" s="5"/>
      <c r="F42" s="5"/>
      <c r="G42" s="6"/>
      <c r="H42" s="6"/>
      <c r="I42" s="7"/>
      <c r="J42" s="7"/>
      <c r="K42" s="7"/>
      <c r="L42" s="7"/>
      <c r="M42" s="7"/>
      <c r="N42" s="6"/>
      <c r="O42" s="17"/>
      <c r="P42" s="17"/>
    </row>
    <row r="43" spans="2:16" x14ac:dyDescent="0.25">
      <c r="B43" s="5"/>
      <c r="C43" s="5"/>
      <c r="D43" s="5"/>
      <c r="E43" s="5"/>
      <c r="F43" s="5"/>
      <c r="G43" s="6"/>
      <c r="H43" s="6"/>
      <c r="I43" s="7"/>
      <c r="J43" s="7"/>
      <c r="K43" s="7"/>
      <c r="L43" s="7"/>
      <c r="M43" s="7"/>
      <c r="N43" s="6"/>
      <c r="O43" s="17"/>
      <c r="P43" s="17"/>
    </row>
    <row r="44" spans="2:16" x14ac:dyDescent="0.25">
      <c r="B44" s="5"/>
      <c r="C44" s="5"/>
      <c r="D44" s="5"/>
      <c r="E44" s="5"/>
      <c r="F44" s="5"/>
      <c r="G44" s="6"/>
      <c r="H44" s="6"/>
      <c r="I44" s="7"/>
      <c r="J44" s="7"/>
      <c r="K44" s="7"/>
      <c r="L44" s="7"/>
      <c r="M44" s="7"/>
      <c r="N44" s="6"/>
      <c r="O44" s="17"/>
      <c r="P44" s="17"/>
    </row>
    <row r="45" spans="2:16" x14ac:dyDescent="0.25">
      <c r="B45" s="5"/>
      <c r="C45" s="5"/>
      <c r="D45" s="5"/>
      <c r="E45" s="5"/>
      <c r="F45" s="5"/>
      <c r="G45" s="6"/>
      <c r="H45" s="6"/>
      <c r="I45" s="7"/>
      <c r="J45" s="7"/>
      <c r="K45" s="7"/>
      <c r="L45" s="7"/>
      <c r="M45" s="7"/>
      <c r="N45" s="6"/>
      <c r="O45" s="17"/>
      <c r="P45" s="17"/>
    </row>
    <row r="46" spans="2:16" x14ac:dyDescent="0.25">
      <c r="B46" s="5"/>
      <c r="C46" s="5"/>
      <c r="D46" s="5"/>
      <c r="E46" s="5"/>
      <c r="F46" s="5"/>
      <c r="G46" s="6"/>
      <c r="H46" s="6"/>
      <c r="I46" s="7"/>
      <c r="J46" s="7"/>
      <c r="K46" s="7"/>
      <c r="L46" s="7"/>
      <c r="M46" s="7"/>
      <c r="N46" s="6"/>
      <c r="O46" s="17"/>
      <c r="P46" s="17"/>
    </row>
    <row r="47" spans="2:16" x14ac:dyDescent="0.25">
      <c r="B47" s="5"/>
      <c r="C47" s="5"/>
      <c r="D47" s="5"/>
      <c r="E47" s="5"/>
      <c r="F47" s="5"/>
      <c r="G47" s="6"/>
      <c r="H47" s="6"/>
      <c r="I47" s="7"/>
      <c r="J47" s="7"/>
      <c r="K47" s="7"/>
      <c r="L47" s="7"/>
      <c r="M47" s="7"/>
      <c r="N47" s="6"/>
      <c r="O47" s="17"/>
      <c r="P47" s="17"/>
    </row>
    <row r="48" spans="2:16" x14ac:dyDescent="0.25">
      <c r="B48" s="5"/>
      <c r="C48" s="5"/>
      <c r="D48" s="5"/>
      <c r="E48" s="5"/>
      <c r="F48" s="5"/>
      <c r="G48" s="6"/>
      <c r="H48" s="6"/>
      <c r="I48" s="7"/>
      <c r="J48" s="7"/>
      <c r="K48" s="7"/>
      <c r="L48" s="7"/>
      <c r="M48" s="7"/>
      <c r="N48" s="6"/>
      <c r="O48" s="17"/>
      <c r="P48" s="17"/>
    </row>
    <row r="49" spans="2:16" x14ac:dyDescent="0.25">
      <c r="B49" s="5"/>
      <c r="C49" s="5"/>
      <c r="D49" s="5"/>
      <c r="E49" s="5"/>
      <c r="F49" s="5"/>
      <c r="G49" s="6"/>
      <c r="H49" s="6"/>
      <c r="I49" s="7"/>
      <c r="J49" s="7"/>
      <c r="K49" s="7"/>
      <c r="L49" s="7"/>
      <c r="M49" s="7"/>
      <c r="N49" s="6"/>
      <c r="O49" s="17"/>
      <c r="P49" s="17"/>
    </row>
    <row r="50" spans="2:16" x14ac:dyDescent="0.25">
      <c r="B50" s="5"/>
      <c r="C50" s="5"/>
      <c r="D50" s="5"/>
      <c r="E50" s="5"/>
      <c r="F50" s="5"/>
      <c r="G50" s="6"/>
      <c r="H50" s="6"/>
      <c r="I50" s="7"/>
      <c r="J50" s="7"/>
      <c r="K50" s="7"/>
      <c r="L50" s="7"/>
      <c r="M50" s="7"/>
      <c r="N50" s="6"/>
      <c r="O50" s="17"/>
      <c r="P50" s="17"/>
    </row>
    <row r="51" spans="2:16" x14ac:dyDescent="0.25">
      <c r="B51" s="5"/>
      <c r="C51" s="5"/>
      <c r="D51" s="5"/>
      <c r="E51" s="5"/>
      <c r="F51" s="5"/>
      <c r="G51" s="6"/>
      <c r="H51" s="6"/>
      <c r="I51" s="7"/>
      <c r="J51" s="7"/>
      <c r="K51" s="7"/>
      <c r="L51" s="7"/>
      <c r="M51" s="7"/>
      <c r="N51" s="6"/>
      <c r="O51" s="17"/>
      <c r="P51" s="17"/>
    </row>
    <row r="52" spans="2:16" x14ac:dyDescent="0.25">
      <c r="B52" s="5"/>
      <c r="C52" s="5"/>
      <c r="D52" s="5"/>
      <c r="E52" s="5"/>
      <c r="F52" s="5"/>
      <c r="G52" s="6"/>
      <c r="H52" s="6"/>
      <c r="I52" s="7"/>
      <c r="J52" s="7"/>
      <c r="K52" s="7"/>
      <c r="L52" s="7"/>
      <c r="M52" s="7"/>
      <c r="N52" s="6"/>
      <c r="O52" s="17"/>
      <c r="P52" s="17"/>
    </row>
    <row r="53" spans="2:16" x14ac:dyDescent="0.25">
      <c r="B53" s="5"/>
      <c r="C53" s="5"/>
      <c r="D53" s="5"/>
      <c r="E53" s="5"/>
      <c r="F53" s="5"/>
      <c r="G53" s="6"/>
      <c r="H53" s="6"/>
      <c r="I53" s="7"/>
      <c r="J53" s="7"/>
      <c r="K53" s="7"/>
      <c r="L53" s="7"/>
      <c r="M53" s="7"/>
      <c r="N53" s="6"/>
      <c r="O53" s="17"/>
      <c r="P53" s="17"/>
    </row>
    <row r="54" spans="2:16" x14ac:dyDescent="0.25">
      <c r="B54" s="5"/>
      <c r="C54" s="5"/>
      <c r="D54" s="5"/>
      <c r="E54" s="5"/>
      <c r="F54" s="5"/>
      <c r="G54" s="6"/>
      <c r="H54" s="6"/>
      <c r="I54" s="7"/>
      <c r="J54" s="7"/>
      <c r="K54" s="7"/>
      <c r="L54" s="7"/>
      <c r="M54" s="7"/>
      <c r="N54" s="6"/>
      <c r="O54" s="17"/>
      <c r="P54" s="17"/>
    </row>
    <row r="55" spans="2:16" x14ac:dyDescent="0.25">
      <c r="B55" s="5"/>
      <c r="C55" s="5"/>
      <c r="D55" s="5"/>
      <c r="E55" s="5"/>
      <c r="F55" s="5"/>
      <c r="G55" s="6"/>
      <c r="H55" s="6"/>
      <c r="I55" s="7"/>
      <c r="J55" s="7"/>
      <c r="K55" s="7"/>
      <c r="L55" s="7"/>
      <c r="M55" s="7"/>
      <c r="N55" s="6"/>
      <c r="O55" s="17"/>
      <c r="P55" s="17"/>
    </row>
    <row r="56" spans="2:16" x14ac:dyDescent="0.25">
      <c r="B56" s="5"/>
      <c r="C56" s="5"/>
      <c r="D56" s="5"/>
      <c r="E56" s="5"/>
      <c r="F56" s="5"/>
      <c r="G56" s="6"/>
      <c r="H56" s="6"/>
      <c r="I56" s="7"/>
      <c r="J56" s="7"/>
      <c r="K56" s="7"/>
      <c r="L56" s="7"/>
      <c r="M56" s="7"/>
      <c r="N56" s="6"/>
      <c r="O56" s="17"/>
      <c r="P56" s="17"/>
    </row>
    <row r="57" spans="2:16" x14ac:dyDescent="0.25">
      <c r="B57" s="5"/>
      <c r="C57" s="5"/>
      <c r="D57" s="5"/>
      <c r="E57" s="5"/>
      <c r="F57" s="5"/>
      <c r="G57" s="6"/>
      <c r="H57" s="6"/>
      <c r="I57" s="7"/>
      <c r="J57" s="7"/>
      <c r="K57" s="7"/>
      <c r="L57" s="7"/>
      <c r="M57" s="7"/>
      <c r="N57" s="6"/>
      <c r="O57" s="17"/>
      <c r="P57" s="17"/>
    </row>
    <row r="58" spans="2:16" x14ac:dyDescent="0.25">
      <c r="B58" s="5"/>
      <c r="C58" s="5"/>
      <c r="D58" s="5"/>
      <c r="E58" s="5"/>
      <c r="F58" s="5"/>
      <c r="G58" s="6"/>
      <c r="H58" s="6"/>
      <c r="I58" s="7"/>
      <c r="J58" s="7"/>
      <c r="K58" s="7"/>
      <c r="L58" s="7"/>
      <c r="M58" s="7"/>
      <c r="N58" s="6"/>
      <c r="O58" s="17"/>
      <c r="P58" s="17"/>
    </row>
    <row r="59" spans="2:16" x14ac:dyDescent="0.25">
      <c r="B59" s="5"/>
      <c r="C59" s="5"/>
      <c r="D59" s="5"/>
      <c r="E59" s="5"/>
      <c r="F59" s="5"/>
      <c r="G59" s="6"/>
      <c r="H59" s="6"/>
      <c r="I59" s="7"/>
      <c r="J59" s="7"/>
      <c r="K59" s="7"/>
      <c r="L59" s="7"/>
      <c r="M59" s="7"/>
      <c r="N59" s="6"/>
      <c r="O59" s="17"/>
      <c r="P59" s="17"/>
    </row>
    <row r="60" spans="2:16" x14ac:dyDescent="0.25">
      <c r="B60" s="5"/>
      <c r="C60" s="5"/>
      <c r="D60" s="5"/>
      <c r="E60" s="5"/>
      <c r="F60" s="5"/>
      <c r="G60" s="6"/>
      <c r="H60" s="6"/>
      <c r="I60" s="7"/>
      <c r="J60" s="7"/>
      <c r="K60" s="7"/>
      <c r="L60" s="7"/>
      <c r="M60" s="7"/>
      <c r="N60" s="6"/>
      <c r="O60" s="17"/>
      <c r="P60" s="17"/>
    </row>
    <row r="61" spans="2:16" x14ac:dyDescent="0.25">
      <c r="B61" s="5"/>
      <c r="C61" s="5"/>
      <c r="D61" s="5"/>
      <c r="E61" s="5"/>
      <c r="F61" s="5"/>
      <c r="G61" s="6"/>
      <c r="H61" s="6"/>
      <c r="I61" s="7"/>
      <c r="J61" s="7"/>
      <c r="K61" s="7"/>
      <c r="L61" s="7"/>
      <c r="M61" s="7"/>
      <c r="N61" s="6"/>
      <c r="O61" s="17"/>
      <c r="P61" s="17"/>
    </row>
    <row r="62" spans="2:16" x14ac:dyDescent="0.25">
      <c r="B62" s="5"/>
      <c r="C62" s="5"/>
      <c r="D62" s="5"/>
      <c r="E62" s="5"/>
      <c r="F62" s="5"/>
      <c r="G62" s="6"/>
      <c r="H62" s="6"/>
      <c r="I62" s="7"/>
      <c r="J62" s="7"/>
      <c r="K62" s="7"/>
      <c r="L62" s="7"/>
      <c r="M62" s="7"/>
      <c r="N62" s="6"/>
      <c r="O62" s="17"/>
      <c r="P62" s="17"/>
    </row>
    <row r="63" spans="2:16" x14ac:dyDescent="0.25">
      <c r="O63" s="17"/>
      <c r="P63" s="17"/>
    </row>
  </sheetData>
  <mergeCells count="22">
    <mergeCell ref="B18:C18"/>
    <mergeCell ref="D18:N18"/>
    <mergeCell ref="B21:D21"/>
    <mergeCell ref="E21:G21"/>
    <mergeCell ref="B15:I15"/>
    <mergeCell ref="B2:N2"/>
    <mergeCell ref="J6:J9"/>
    <mergeCell ref="K6:K9"/>
    <mergeCell ref="L6:L9"/>
    <mergeCell ref="B3:D3"/>
    <mergeCell ref="E3:N3"/>
    <mergeCell ref="B4:D4"/>
    <mergeCell ref="E4:N4"/>
    <mergeCell ref="B5:N5"/>
    <mergeCell ref="B6:B9"/>
    <mergeCell ref="D6:D9"/>
    <mergeCell ref="E6:E9"/>
    <mergeCell ref="F6:F9"/>
    <mergeCell ref="N6:N8"/>
    <mergeCell ref="M6:M8"/>
    <mergeCell ref="C6:C9"/>
    <mergeCell ref="B16:L16"/>
  </mergeCells>
  <pageMargins left="0.25" right="0.25" top="0.75" bottom="0.75" header="0.3" footer="0.3"/>
  <pageSetup paperSize="9" scale="65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НМЦК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2026-07-31T10:46:31Z</dcterms:modified>
</cp:coreProperties>
</file>