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Лист1!$A$1:$O$24</definedName>
  </definedNames>
  <calcPr calcId="152511"/>
</workbook>
</file>

<file path=xl/calcChain.xml><?xml version="1.0" encoding="utf-8"?>
<calcChain xmlns="http://schemas.openxmlformats.org/spreadsheetml/2006/main">
  <c r="M16" i="1" l="1"/>
  <c r="M15" i="1"/>
  <c r="J16" i="1" l="1"/>
  <c r="N17" i="1" l="1"/>
  <c r="J15" i="1" l="1"/>
</calcChain>
</file>

<file path=xl/sharedStrings.xml><?xml version="1.0" encoding="utf-8"?>
<sst xmlns="http://schemas.openxmlformats.org/spreadsheetml/2006/main" count="50" uniqueCount="31">
  <si>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</si>
  <si>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</si>
  <si>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</si>
  <si>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</si>
  <si>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</si>
  <si>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</si>
  <si>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</si>
  <si>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</si>
  <si>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</si>
  <si>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</si>
  <si>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</si>
  <si>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</si>
  <si>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</si>
  <si>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</si>
  <si>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</si>
  <si>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</si>
  <si>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</si>
  <si>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</si>
  <si>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</si>
  <si>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</si>
  <si>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</si>
  <si>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</si>
  <si>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</si>
  <si>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Счетчик производства и потребления жидкости
Код позиции КТРУ:
26.51.63.120-00000001
</t>
  </si>
  <si>
    <t xml:space="preserve">Счетчик производства и потребления жидкости
Код позиции КТРУ:
26.51.63.120-00000001
</t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</si>
  <si>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приборов учета водоснабжения для обеспечения нужд Управления Федерального казначейства по Смоленской области.</t>
    </r>
  </si>
  <si>
    <t xml:space="preserve">Источник № 1
Вх. № 7999 от 28.07.2026 </t>
  </si>
  <si>
    <t xml:space="preserve">Источник № 3
Вх. № 8001 от 28.07.2026 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</si>
  <si>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5 организаций: исх. от 22.07.2026 № 50-35-41/4754 в ЕИС 23.07.2026г. № 0828100000726000660.
Ответ получен от 3 (трех) организаций, на основании данной информации произведен расчет НМЦК (ЦК): Источник № 1 - вх. № 7999 от 28.07.2026, Источник № 2 - вх. № 8257 от 05.08.2026, Источник № 3 - вх. № 8001 от 28.07.2026</t>
    </r>
  </si>
  <si>
    <t xml:space="preserve">Источник № 2
Вх. № 8257 от 05.08.2026          </t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</si>
  <si>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05.08.2026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</si>
</sst>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view="pageBreakPreview" zoomScale="78" zoomScaleNormal="60" zoomScaleSheetLayoutView="78" workbookViewId="0">
      <selection activeCell="A3" sqref="A3:O3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9"/>
      <c r="C2" s="49"/>
      <c r="D2" s="49"/>
      <c r="E2" s="49"/>
      <c r="F2" s="49"/>
      <c r="G2" s="50"/>
      <c r="H2" s="50"/>
      <c r="I2" s="50"/>
      <c r="J2" s="50"/>
      <c r="K2" s="50"/>
      <c r="L2" s="50"/>
      <c r="M2" s="50"/>
      <c r="N2" s="50"/>
      <c r="O2" s="50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4" customFormat="1" ht="15.75" x14ac:dyDescent="0.25">
      <c r="A3" s="56" t="s">
        <v>30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25" s="24" customFormat="1" ht="9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25" s="24" customFormat="1" ht="17.25" customHeight="1" x14ac:dyDescent="0.25">
      <c r="A5" s="51" t="s">
        <v>25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25" s="24" customFormat="1" ht="9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25" s="24" customFormat="1" ht="49.5" customHeight="1" x14ac:dyDescent="0.25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25" s="24" customFormat="1" ht="51" customHeight="1" x14ac:dyDescent="0.25">
      <c r="A8" s="54" t="s">
        <v>28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25" ht="6.75" customHeight="1" x14ac:dyDescent="0.25">
      <c r="A9" s="12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9" t="s">
        <v>0</v>
      </c>
      <c r="B10" s="39" t="s">
        <v>6</v>
      </c>
      <c r="C10" s="39" t="s">
        <v>7</v>
      </c>
      <c r="D10" s="32" t="s">
        <v>8</v>
      </c>
      <c r="E10" s="39" t="s">
        <v>9</v>
      </c>
      <c r="F10" s="35" t="s">
        <v>3</v>
      </c>
      <c r="G10" s="42" t="s">
        <v>15</v>
      </c>
      <c r="H10" s="43"/>
      <c r="I10" s="43"/>
      <c r="J10" s="43"/>
      <c r="K10" s="43"/>
      <c r="L10" s="43"/>
      <c r="M10" s="44"/>
      <c r="N10" s="39" t="s">
        <v>13</v>
      </c>
      <c r="O10" s="39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7.75" customHeight="1" x14ac:dyDescent="0.25">
      <c r="A11" s="40"/>
      <c r="B11" s="40"/>
      <c r="C11" s="40"/>
      <c r="D11" s="33"/>
      <c r="E11" s="40"/>
      <c r="F11" s="35"/>
      <c r="G11" s="35" t="s">
        <v>10</v>
      </c>
      <c r="H11" s="35"/>
      <c r="I11" s="35"/>
      <c r="J11" s="36" t="s">
        <v>2</v>
      </c>
      <c r="K11" s="39" t="s">
        <v>11</v>
      </c>
      <c r="L11" s="36" t="s">
        <v>12</v>
      </c>
      <c r="M11" s="39" t="s">
        <v>5</v>
      </c>
      <c r="N11" s="40"/>
      <c r="O11" s="40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46.5" customHeight="1" x14ac:dyDescent="0.25">
      <c r="A12" s="40"/>
      <c r="B12" s="40"/>
      <c r="C12" s="40"/>
      <c r="D12" s="33"/>
      <c r="E12" s="40"/>
      <c r="F12" s="35"/>
      <c r="G12" s="28" t="s">
        <v>26</v>
      </c>
      <c r="H12" s="28" t="s">
        <v>29</v>
      </c>
      <c r="I12" s="28" t="s">
        <v>27</v>
      </c>
      <c r="J12" s="37"/>
      <c r="K12" s="40"/>
      <c r="L12" s="37"/>
      <c r="M12" s="40"/>
      <c r="N12" s="40"/>
      <c r="O12" s="40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33.75" customHeight="1" x14ac:dyDescent="0.25">
      <c r="A13" s="41"/>
      <c r="B13" s="41"/>
      <c r="C13" s="41"/>
      <c r="D13" s="34"/>
      <c r="E13" s="41"/>
      <c r="F13" s="35"/>
      <c r="G13" s="16" t="s">
        <v>1</v>
      </c>
      <c r="H13" s="16" t="s">
        <v>1</v>
      </c>
      <c r="I13" s="16" t="s">
        <v>1</v>
      </c>
      <c r="J13" s="38"/>
      <c r="K13" s="41"/>
      <c r="L13" s="38"/>
      <c r="M13" s="41"/>
      <c r="N13" s="41"/>
      <c r="O13" s="41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8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10">
        <v>12</v>
      </c>
      <c r="M14" s="9">
        <v>13</v>
      </c>
      <c r="N14" s="9">
        <v>14</v>
      </c>
      <c r="O14" s="9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120.75" customHeight="1" x14ac:dyDescent="0.25">
      <c r="A15" s="8">
        <v>1</v>
      </c>
      <c r="B15" s="10" t="s">
        <v>24</v>
      </c>
      <c r="C15" s="22" t="s">
        <v>23</v>
      </c>
      <c r="D15" s="10" t="s">
        <v>14</v>
      </c>
      <c r="E15" s="10" t="s">
        <v>4</v>
      </c>
      <c r="F15" s="23">
        <v>1</v>
      </c>
      <c r="G15" s="20">
        <v>2100</v>
      </c>
      <c r="H15" s="20">
        <v>2100</v>
      </c>
      <c r="I15" s="20">
        <v>2000</v>
      </c>
      <c r="J15" s="11">
        <f>STDEV(G15:I15)/AVERAGE(G15:I15)*100</f>
        <v>2.7936303347885119</v>
      </c>
      <c r="K15" s="19" t="s">
        <v>14</v>
      </c>
      <c r="L15" s="20">
        <v>5050000</v>
      </c>
      <c r="M15" s="2">
        <f>F15*I15</f>
        <v>2000</v>
      </c>
      <c r="N15" s="20" t="s">
        <v>14</v>
      </c>
      <c r="O15" s="20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7" customFormat="1" ht="118.5" customHeight="1" x14ac:dyDescent="0.25">
      <c r="A16" s="8">
        <v>2</v>
      </c>
      <c r="B16" s="10" t="s">
        <v>24</v>
      </c>
      <c r="C16" s="22" t="s">
        <v>24</v>
      </c>
      <c r="D16" s="10" t="s">
        <v>14</v>
      </c>
      <c r="E16" s="10" t="s">
        <v>4</v>
      </c>
      <c r="F16" s="23">
        <v>1</v>
      </c>
      <c r="G16" s="20">
        <v>2100</v>
      </c>
      <c r="H16" s="20">
        <v>2700</v>
      </c>
      <c r="I16" s="20">
        <v>2000</v>
      </c>
      <c r="J16" s="11">
        <f>STDEV(G16:I16)/AVERAGE(G16:I16)*100</f>
        <v>16.702671605294906</v>
      </c>
      <c r="K16" s="19" t="s">
        <v>14</v>
      </c>
      <c r="L16" s="20">
        <v>5050000</v>
      </c>
      <c r="M16" s="2">
        <f>F16*I16</f>
        <v>2000</v>
      </c>
      <c r="N16" s="20" t="s">
        <v>14</v>
      </c>
      <c r="O16" s="20" t="s">
        <v>14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15" ht="26.25" customHeight="1" x14ac:dyDescent="0.25">
      <c r="A17" s="45" t="s">
        <v>16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2">
        <f>SUM(M15:M16)</f>
        <v>4000</v>
      </c>
      <c r="O17" s="21" t="s">
        <v>14</v>
      </c>
    </row>
    <row r="18" spans="1:15" ht="26.25" customHeight="1" x14ac:dyDescent="0.25">
      <c r="A18" s="45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2" t="s">
        <v>14</v>
      </c>
      <c r="O18" s="2" t="s">
        <v>14</v>
      </c>
    </row>
    <row r="19" spans="1:15" ht="26.25" customHeight="1" x14ac:dyDescent="0.25">
      <c r="A19" s="58" t="s">
        <v>18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2" t="s">
        <v>14</v>
      </c>
      <c r="O19" s="2" t="s">
        <v>14</v>
      </c>
    </row>
    <row r="20" spans="1:15" ht="26.25" customHeight="1" x14ac:dyDescent="0.25">
      <c r="A20" s="46" t="s">
        <v>19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18" t="s">
        <v>14</v>
      </c>
      <c r="O20" s="17" t="s">
        <v>14</v>
      </c>
    </row>
    <row r="21" spans="1:15" ht="9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9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10.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9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</sheetData>
  <mergeCells count="27">
    <mergeCell ref="F10:F13"/>
    <mergeCell ref="A10:A13"/>
    <mergeCell ref="A18:M18"/>
    <mergeCell ref="A20:M20"/>
    <mergeCell ref="A1:O1"/>
    <mergeCell ref="B2:O2"/>
    <mergeCell ref="A5:O5"/>
    <mergeCell ref="A7:O7"/>
    <mergeCell ref="A8:O8"/>
    <mergeCell ref="A3:O3"/>
    <mergeCell ref="A19:M19"/>
    <mergeCell ref="A24:O24"/>
    <mergeCell ref="A21:O21"/>
    <mergeCell ref="A22:O22"/>
    <mergeCell ref="D10:D13"/>
    <mergeCell ref="G11:I11"/>
    <mergeCell ref="J11:J13"/>
    <mergeCell ref="K11:K13"/>
    <mergeCell ref="L11:L13"/>
    <mergeCell ref="M11:M13"/>
    <mergeCell ref="G10:M10"/>
    <mergeCell ref="N10:N13"/>
    <mergeCell ref="A17:M17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2026-08-05T12:44:18Z</dcterms:modified>
</cp:coreProperties>
</file>