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25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4" i="1" l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12" i="1"/>
</calcChain>
</file>

<file path=xl/sharedStrings.xml><?xml version="1.0" encoding="utf-8"?>
<sst xmlns="http://schemas.openxmlformats.org/spreadsheetml/2006/main" count="810" uniqueCount="183">
  <si>
    <t xml:space="preserve">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</si>
  <si>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 и начальной цены единицы товара, работы, услуги 
при осуществлении закупок медицинских изделий</t>
  </si>
  <si>
    <t>Характеристики объекта закупки</t>
  </si>
  <si>
    <t>Используемый метод определения НМЦК 
с обоснованием:</t>
  </si>
  <si>
    <t>НМЦК определена в соответствии с приказом Министерства здравоохранения РФ от 15.05.2020 г. 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</t>
  </si>
  <si>
    <r>
      <rPr>
        <sz val="11"/>
        <rFont val="Times New Roman"/>
        <charset val="1"/>
      </rPr>
      <t>Расчет НМЦК по формуле:  НМЦК =</t>
    </r>
    <r>
      <rPr>
        <sz val="15"/>
        <rFont val="Times New Roman"/>
        <charset val="1"/>
      </rPr>
      <t xml:space="preserve"> Σⁿ</t>
    </r>
    <r>
      <rPr>
        <sz val="7"/>
        <rFont val="Times New Roman"/>
        <charset val="1"/>
      </rPr>
      <t>i=1</t>
    </r>
    <r>
      <rPr>
        <sz val="11"/>
        <rFont val="Times New Roman"/>
        <charset val="1"/>
      </rPr>
      <t xml:space="preserve"> (НЦЕi + НДС) * Vi  
где: 
n - количество позиций закупаемых медицинских изделий;  
НЦЕi- начальная цена единицы i-й позиции медицинского изделия, определяемая в соответствии с настоящим порядком (по применимости); 
НДС - налог на добавленную стоимость (если применимо для закупаемого медицинского изделия);  
Vi- количество (объем) i-й позиции закупаемого медицинского изделия.</t>
    </r>
  </si>
  <si>
    <t>№</t>
  </si>
  <si>
    <t>Наименование товара, услуги (работы)</t>
  </si>
  <si>
    <t>ОКПД2/ КТРУ</t>
  </si>
  <si>
    <t>Единица измерения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</si>
  <si>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</si>
  <si>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</si>
  <si>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</si>
  <si>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</si>
  <si>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</si>
  <si>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</si>
  <si>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</si>
  <si>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</si>
  <si>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</si>
  <si>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</si>
  <si>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</si>
  <si>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</si>
  <si>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</si>
  <si>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</si>
  <si>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</si>
  <si>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</si>
  <si>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</si>
  <si>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</si>
  <si>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>Коэффициент вариации (%)</t>
  </si>
  <si>
    <t>Начальная цена единицы МИ, 
без НДС   (руб.)</t>
  </si>
  <si>
    <t>НДС, %</t>
  </si>
  <si>
    <t>Начальная цена единицы МИ, 
с НДС   (руб.)</t>
  </si>
  <si>
    <t>НМЦК</t>
  </si>
  <si>
    <t>Цена без учета НДС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</si>
  <si>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</si>
  <si>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</si>
  <si>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</si>
  <si>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</si>
  <si>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</si>
  <si>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</si>
  <si>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</si>
  <si>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</si>
  <si>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</si>
  <si>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</si>
  <si>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</si>
  <si>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</si>
  <si>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</si>
  <si>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</si>
  <si>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</si>
  <si>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</si>
  <si>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</si>
  <si>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</si>
  <si>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</si>
  <si>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</si>
  <si>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</si>
  <si>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</si>
  <si>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Амоксициллин и Клавулоновая кислота  диски для определения антимикробной чувствительности микроорганизмов</t>
  </si>
  <si>
    <t>упаковка</t>
  </si>
  <si>
    <t xml:space="preserve">1 100,00 </t>
  </si>
  <si>
    <t xml:space="preserve">1 200,00 </t>
  </si>
  <si>
    <t>21.20.23.110</t>
  </si>
  <si>
    <t>2</t>
  </si>
  <si>
    <t>Ампициллин/сульбактам диски для тестирования на чувствительность ИВД</t>
  </si>
  <si>
    <t>3</t>
  </si>
  <si>
    <t>Пиперациллин/тазобактам диски для тестирования на чувствительность ИВД</t>
  </si>
  <si>
    <t xml:space="preserve">4 200,00 </t>
  </si>
  <si>
    <t xml:space="preserve">4 300,00 </t>
  </si>
  <si>
    <t>21.20.23.110-00008785</t>
  </si>
  <si>
    <t>4</t>
  </si>
  <si>
    <t>Цефазолин диски для тестирования на чувствительность ИВД</t>
  </si>
  <si>
    <t xml:space="preserve">1 150,00 </t>
  </si>
  <si>
    <t xml:space="preserve">1 250,00 </t>
  </si>
  <si>
    <t>21.20.23.110-00005989</t>
  </si>
  <si>
    <t>5</t>
  </si>
  <si>
    <t>Цефепим диски для тестирования на чувствительность ИВД</t>
  </si>
  <si>
    <t xml:space="preserve">1 201,00 </t>
  </si>
  <si>
    <t>21.20.23.110-00008648</t>
  </si>
  <si>
    <t>6</t>
  </si>
  <si>
    <t>Цефоперазон/сульбактам диски для тестирования на чувствительность ИВД</t>
  </si>
  <si>
    <t xml:space="preserve">1 320,00 </t>
  </si>
  <si>
    <t xml:space="preserve">1 400,00 </t>
  </si>
  <si>
    <t>21.20.23.110-00008604</t>
  </si>
  <si>
    <t>7</t>
  </si>
  <si>
    <t>Цефоперазон диски для тестирования на чувствительность ИВД</t>
  </si>
  <si>
    <t xml:space="preserve">1 230,00 </t>
  </si>
  <si>
    <t xml:space="preserve">1 300,00 </t>
  </si>
  <si>
    <t>21.20.23.110-00008614</t>
  </si>
  <si>
    <t>8</t>
  </si>
  <si>
    <t>Цефотаксим диски для тестирования на чувствительность ИВД</t>
  </si>
  <si>
    <t xml:space="preserve">1 330,00 </t>
  </si>
  <si>
    <t>21.20.23.110-00008297</t>
  </si>
  <si>
    <t>9</t>
  </si>
  <si>
    <t>10</t>
  </si>
  <si>
    <t xml:space="preserve">1 450,00 </t>
  </si>
  <si>
    <t>Цефтриаксон диски для тестирования на чувствительность ИВД</t>
  </si>
  <si>
    <t xml:space="preserve">1 690,00 </t>
  </si>
  <si>
    <t xml:space="preserve">1 800,00 </t>
  </si>
  <si>
    <t>21.20.23.110-00008839</t>
  </si>
  <si>
    <t>12</t>
  </si>
  <si>
    <t>Цефокситин диски для тестирования на чувствительность ИВД</t>
  </si>
  <si>
    <t xml:space="preserve">1 500,00 </t>
  </si>
  <si>
    <t>21.20.23.110-00008110</t>
  </si>
  <si>
    <t>13</t>
  </si>
  <si>
    <t xml:space="preserve">3 400,00 </t>
  </si>
  <si>
    <t xml:space="preserve">3 600,00 </t>
  </si>
  <si>
    <t>14</t>
  </si>
  <si>
    <t>Меропенем диски для тестирования на чувствительность ИВД</t>
  </si>
  <si>
    <t xml:space="preserve">1 350,00 </t>
  </si>
  <si>
    <t xml:space="preserve">1 460,00 </t>
  </si>
  <si>
    <t>21.20.23.110-00008599</t>
  </si>
  <si>
    <t>15</t>
  </si>
  <si>
    <t>Эртапенем Диски для тестирования на чуствительность ИВД</t>
  </si>
  <si>
    <t>16</t>
  </si>
  <si>
    <t>Азтреонам диски для тестирования на чувствительность ИВД</t>
  </si>
  <si>
    <t>21.20.23.110-00005451</t>
  </si>
  <si>
    <t>17</t>
  </si>
  <si>
    <t>Азитромицин диски для тестирования на чувствительность ИВД</t>
  </si>
  <si>
    <t>21.20.23.110-00006689</t>
  </si>
  <si>
    <t>18</t>
  </si>
  <si>
    <t>Кларитромицин диски для тестирования на чувствительность ИВД</t>
  </si>
  <si>
    <t>21.20.23.110-00009103</t>
  </si>
  <si>
    <t>19</t>
  </si>
  <si>
    <t>Левофлоксацин диски для тестирования на чувствительность ИВД</t>
  </si>
  <si>
    <t>21.20.23.110-00006589</t>
  </si>
  <si>
    <t>20</t>
  </si>
  <si>
    <t>Моксифлоксацин диски для тестирования на чувствительность ИВД</t>
  </si>
  <si>
    <t>21.20.23.110-00006579</t>
  </si>
  <si>
    <t>21</t>
  </si>
  <si>
    <t>Ципрофлоксацин диски для тестирования на чувствительность ИВД</t>
  </si>
  <si>
    <t>21.20.23.110-00009275</t>
  </si>
  <si>
    <t>22</t>
  </si>
  <si>
    <t>Гентамицин диски для тестирования на чувствительность ИВД</t>
  </si>
  <si>
    <t xml:space="preserve">1 600,00 </t>
  </si>
  <si>
    <t>21.20.23.110-00005940</t>
  </si>
  <si>
    <t>23</t>
  </si>
  <si>
    <t>Нетилмицин диски для тестирования на чувствительность ИВД</t>
  </si>
  <si>
    <t xml:space="preserve">3 500,00 </t>
  </si>
  <si>
    <t>21.20.23.110-00007464</t>
  </si>
  <si>
    <t>24</t>
  </si>
  <si>
    <t>Амикацин диски для тестирования на чувствительность ИВД</t>
  </si>
  <si>
    <t>21.20.23.110-00005729</t>
  </si>
  <si>
    <t>25</t>
  </si>
  <si>
    <t>Рифампицин диски для тестирования на чувствительность ИВД</t>
  </si>
  <si>
    <t xml:space="preserve">1 620,00 </t>
  </si>
  <si>
    <t>21.20.23.110-00005499</t>
  </si>
  <si>
    <t>26</t>
  </si>
  <si>
    <t>27</t>
  </si>
  <si>
    <t>Доксициклин диски для тестирования на чувствительность ИВД</t>
  </si>
  <si>
    <t>21.20.23.110-00004912</t>
  </si>
  <si>
    <t>28</t>
  </si>
  <si>
    <t>Клиндамицин диски для тестирования на чувствительность ИВД</t>
  </si>
  <si>
    <t>21.20.23.110-00004941</t>
  </si>
  <si>
    <t>29</t>
  </si>
  <si>
    <t>Линкомицин диски для тестирования на чувствительность ИВД</t>
  </si>
  <si>
    <t>21.20.23.110-00009353</t>
  </si>
  <si>
    <t>30</t>
  </si>
  <si>
    <t>Ванкомицин диски для тестирования на чувствительность ИВД</t>
  </si>
  <si>
    <t>21.20.23.110-00009363</t>
  </si>
  <si>
    <t>31</t>
  </si>
  <si>
    <t>Линезолид диски для тестирования на чувствительность ИВД</t>
  </si>
  <si>
    <t>21.20.23.110-00008153</t>
  </si>
  <si>
    <t>32</t>
  </si>
  <si>
    <t>Полимиксин B диски для тестирования на чувствительность ИВД</t>
  </si>
  <si>
    <t>21.20.23.110-00007627</t>
  </si>
  <si>
    <t>Фосфомицин диски для тестирования на чувствительность ИВД</t>
  </si>
  <si>
    <t xml:space="preserve">3 680,00 </t>
  </si>
  <si>
    <t>21.20.10.191</t>
  </si>
  <si>
    <t>Вориконазол диски для тестирования на чувствительность ИВД</t>
  </si>
  <si>
    <t xml:space="preserve">3 700,00 </t>
  </si>
  <si>
    <t>21.20.10.192</t>
  </si>
  <si>
    <t>Флуконазол диски для тестирования на чувствительность ИВД</t>
  </si>
  <si>
    <t xml:space="preserve">3 690,00 </t>
  </si>
  <si>
    <t>Поставщики 1</t>
  </si>
  <si>
    <t>Поставщики 2</t>
  </si>
  <si>
    <t>Поставщики 3</t>
  </si>
  <si>
    <t xml:space="preserve">/ </t>
  </si>
  <si>
    <t>РАСЧЕТ НМЦК ДЛЯ МЕД. ИЗДЕЛИЙ</t>
  </si>
  <si>
    <t>Характеристики объекта закупки указаны в описании объекта закупки</t>
  </si>
  <si>
    <t>набор</t>
  </si>
  <si>
    <t>Дата обоснования:29.05.2026</t>
  </si>
  <si>
    <t>21.20.23.110-00006426</t>
  </si>
  <si>
    <t>Количество</t>
  </si>
  <si>
    <t>На основании проведенных расчетов НМЦК составляет: 74 210,00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</si>
</sst>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8">
    <font>
      <sz val="11"/>
      <color theme="1"/>
      <name val="Calibri"/>
      <family val="2"/>
      <scheme val="minor"/>
    </font>
    <font>
      <sz val="11"/>
      <name val="Times New Roman"/>
      <charset val="204"/>
    </font>
    <font>
      <sz val="8"/>
      <name val="Times New Roman"/>
      <charset val="204"/>
    </font>
    <font>
      <sz val="11"/>
      <name val="Calibri"/>
      <charset val="204"/>
    </font>
    <font>
      <sz val="11"/>
      <color rgb="FF000000"/>
      <name val="Calibri"/>
      <charset val="204"/>
    </font>
    <font>
      <sz val="16"/>
      <name val="Times New Roman"/>
      <charset val="204"/>
    </font>
    <font>
      <sz val="10"/>
      <name val="Times New Roman"/>
      <charset val="204"/>
    </font>
    <font>
      <sz val="11"/>
      <name val="Times New Roman"/>
      <charset val="1"/>
    </font>
    <font>
      <sz val="15"/>
      <name val="Times New Roman"/>
      <charset val="1"/>
    </font>
    <font>
      <sz val="7"/>
      <name val="Times New Roman"/>
      <charset val="1"/>
    </font>
    <font>
      <sz val="12"/>
      <name val="Times New Roman"/>
      <charset val="204"/>
    </font>
    <font>
      <sz val="10"/>
      <color rgb="FF333333"/>
      <name val="Times New Roman"/>
      <charset val="204"/>
    </font>
    <font>
      <sz val="10"/>
      <name val="Times New Roman"/>
      <family val="1"/>
      <charset val="204"/>
    </font>
    <font>
      <sz val="9"/>
      <name val="Calibri"/>
      <charset val="204"/>
    </font>
    <font>
      <sz val="10.8"/>
      <name val="Times New Roman"/>
      <charset val="204"/>
    </font>
    <font>
      <sz val="9"/>
      <name val="Times New Roman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00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thin">
        <color auto="1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86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3" fillId="0" borderId="0" xfId="0" applyNumberFormat="1" applyFont="1"/>
    <xf numFmtId="2" fontId="4" fillId="0" borderId="0" xfId="0" applyNumberFormat="1" applyFont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13" fillId="0" borderId="0" xfId="0" applyFont="1"/>
    <xf numFmtId="164" fontId="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3" fillId="0" borderId="0" xfId="0" applyNumberFormat="1" applyFont="1"/>
    <xf numFmtId="2" fontId="4" fillId="0" borderId="0" xfId="0" applyNumberFormat="1" applyFont="1"/>
    <xf numFmtId="0" fontId="10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16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88266</xdr:colOff>
      <xdr:row>10</xdr:row>
      <xdr:rowOff>1</xdr:rowOff>
    </xdr:from>
    <xdr:to>
      <xdr:col>27</xdr:col>
      <xdr:colOff>1409700</xdr:colOff>
      <xdr:row>10</xdr:row>
      <xdr:rowOff>348151</xdr:rowOff>
    </xdr:to>
    <xdr:pic>
      <xdr:nvPicPr>
        <xdr:cNvPr id="2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16741" y="4933951"/>
          <a:ext cx="1321434" cy="34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38100</xdr:colOff>
      <xdr:row>9</xdr:row>
      <xdr:rowOff>322580</xdr:rowOff>
    </xdr:from>
    <xdr:to>
      <xdr:col>26</xdr:col>
      <xdr:colOff>1361465</xdr:colOff>
      <xdr:row>10</xdr:row>
      <xdr:rowOff>352425</xdr:rowOff>
    </xdr:to>
    <xdr:pic>
      <xdr:nvPicPr>
        <xdr:cNvPr id="3" name="Изображение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0" y="4885055"/>
          <a:ext cx="1323365" cy="401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tabSelected="1" view="pageBreakPreview" topLeftCell="A39" zoomScaleNormal="100" zoomScaleSheetLayoutView="100" workbookViewId="0">
      <selection activeCell="G43" sqref="G43"/>
    </sheetView>
  </sheetViews>
  <sheetFormatPr defaultColWidth="11.5703125" defaultRowHeight="15"/>
  <cols>
    <col min="1" max="1" width="7.85546875" style="31" customWidth="1"/>
    <col min="2" max="2" width="20.85546875" style="4" customWidth="1"/>
    <col min="3" max="3" width="17.85546875" style="4" customWidth="1"/>
    <col min="4" max="4" width="23.42578125" style="4" customWidth="1"/>
    <col min="5" max="5" width="11.85546875" style="4" customWidth="1"/>
    <col min="6" max="6" width="14.28515625" style="11" customWidth="1"/>
    <col min="7" max="7" width="23.85546875" style="11" customWidth="1"/>
    <col min="8" max="9" width="22" style="11" customWidth="1"/>
    <col min="10" max="26" width="22" style="11" hidden="1" customWidth="1"/>
    <col min="27" max="27" width="21.85546875" style="11" customWidth="1"/>
    <col min="28" max="28" width="22.140625" style="11" customWidth="1"/>
    <col min="29" max="29" width="16.42578125" style="11" customWidth="1"/>
    <col min="30" max="30" width="8.7109375" style="11" customWidth="1"/>
    <col min="31" max="31" width="18.28515625" style="11" customWidth="1"/>
    <col min="32" max="32" width="14" style="4" customWidth="1"/>
    <col min="33" max="33" width="18.42578125" style="4" customWidth="1"/>
    <col min="34" max="66" width="9.140625" style="4" customWidth="1"/>
    <col min="67" max="16384" width="11.5703125" style="4"/>
  </cols>
  <sheetData>
    <row r="1" spans="1:34" ht="15" customHeight="1">
      <c r="A1" s="2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</row>
    <row r="2" spans="1:34" ht="15" customHeight="1">
      <c r="A2" s="21"/>
      <c r="B2" s="1"/>
      <c r="C2" s="1"/>
      <c r="D2" s="1"/>
      <c r="E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3"/>
      <c r="AG2" s="3"/>
    </row>
    <row r="3" spans="1:34" ht="74.25" customHeight="1">
      <c r="A3" s="61" t="s">
        <v>1</v>
      </c>
      <c r="B3" s="61"/>
      <c r="C3" s="61"/>
      <c r="D3" s="61"/>
      <c r="E3" s="61"/>
      <c r="F3" s="61"/>
      <c r="G3" s="61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1"/>
      <c r="AB3" s="61"/>
      <c r="AC3" s="61"/>
      <c r="AD3" s="61"/>
      <c r="AE3" s="61"/>
      <c r="AF3" s="61"/>
      <c r="AG3" s="3"/>
    </row>
    <row r="4" spans="1:34" ht="15" customHeight="1">
      <c r="A4" s="21"/>
      <c r="B4" s="1"/>
      <c r="C4" s="1"/>
      <c r="D4" s="1"/>
      <c r="E4" s="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3"/>
      <c r="AG4" s="3"/>
    </row>
    <row r="5" spans="1:34">
      <c r="A5" s="21"/>
      <c r="B5" s="1"/>
      <c r="C5" s="1"/>
      <c r="D5" s="1"/>
      <c r="E5" s="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3"/>
      <c r="AG5" s="3"/>
    </row>
    <row r="6" spans="1:34" ht="27" customHeight="1">
      <c r="A6" s="63" t="s">
        <v>2</v>
      </c>
      <c r="B6" s="63"/>
      <c r="C6" s="64" t="s">
        <v>177</v>
      </c>
      <c r="D6" s="65"/>
      <c r="E6" s="65"/>
      <c r="F6" s="65"/>
      <c r="G6" s="65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5"/>
      <c r="AB6" s="65"/>
      <c r="AC6" s="65"/>
      <c r="AD6" s="65"/>
      <c r="AE6" s="67"/>
      <c r="AF6" s="68"/>
      <c r="AG6" s="3"/>
    </row>
    <row r="7" spans="1:34" ht="45" customHeight="1">
      <c r="A7" s="69" t="s">
        <v>3</v>
      </c>
      <c r="B7" s="69"/>
      <c r="C7" s="64" t="s">
        <v>4</v>
      </c>
      <c r="D7" s="65"/>
      <c r="E7" s="65"/>
      <c r="F7" s="65"/>
      <c r="G7" s="65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5"/>
      <c r="AB7" s="65"/>
      <c r="AC7" s="65"/>
      <c r="AD7" s="65"/>
      <c r="AE7" s="67"/>
      <c r="AF7" s="68"/>
      <c r="AG7" s="3"/>
    </row>
    <row r="8" spans="1:34" ht="45" customHeight="1">
      <c r="A8" s="32" t="s">
        <v>176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33"/>
      <c r="AG8" s="3"/>
    </row>
    <row r="9" spans="1:34" ht="108" customHeight="1">
      <c r="A9" s="58" t="s">
        <v>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60"/>
      <c r="AG9" s="3"/>
    </row>
    <row r="10" spans="1:34" ht="29.25" customHeight="1">
      <c r="A10" s="72" t="s">
        <v>6</v>
      </c>
      <c r="B10" s="73" t="s">
        <v>7</v>
      </c>
      <c r="C10" s="74"/>
      <c r="D10" s="77" t="s">
        <v>8</v>
      </c>
      <c r="E10" s="63" t="s">
        <v>9</v>
      </c>
      <c r="F10" s="79" t="s">
        <v>181</v>
      </c>
      <c r="G10" s="6" t="s">
        <v>172</v>
      </c>
      <c r="H10" s="6" t="s">
        <v>173</v>
      </c>
      <c r="I10" s="6" t="s">
        <v>174</v>
      </c>
      <c r="J10" s="6" t="s">
        <v>10</v>
      </c>
      <c r="K10" s="6" t="s">
        <v>11</v>
      </c>
      <c r="L10" s="6" t="s">
        <v>12</v>
      </c>
      <c r="M10" s="6" t="s">
        <v>13</v>
      </c>
      <c r="N10" s="6" t="s">
        <v>14</v>
      </c>
      <c r="O10" s="6" t="s">
        <v>15</v>
      </c>
      <c r="P10" s="6" t="s">
        <v>16</v>
      </c>
      <c r="Q10" s="6" t="s">
        <v>17</v>
      </c>
      <c r="R10" s="6" t="s">
        <v>18</v>
      </c>
      <c r="S10" s="6" t="s">
        <v>19</v>
      </c>
      <c r="T10" s="6" t="s">
        <v>20</v>
      </c>
      <c r="U10" s="6" t="s">
        <v>21</v>
      </c>
      <c r="V10" s="6" t="s">
        <v>22</v>
      </c>
      <c r="W10" s="6" t="s">
        <v>23</v>
      </c>
      <c r="X10" s="6" t="s">
        <v>24</v>
      </c>
      <c r="Y10" s="6" t="s">
        <v>25</v>
      </c>
      <c r="Z10" s="6" t="s">
        <v>26</v>
      </c>
      <c r="AA10" s="80" t="s">
        <v>27</v>
      </c>
      <c r="AB10" s="80" t="s">
        <v>28</v>
      </c>
      <c r="AC10" s="79" t="s">
        <v>29</v>
      </c>
      <c r="AD10" s="71" t="s">
        <v>30</v>
      </c>
      <c r="AE10" s="79" t="s">
        <v>31</v>
      </c>
      <c r="AF10" s="71" t="s">
        <v>32</v>
      </c>
      <c r="AG10" s="3"/>
    </row>
    <row r="11" spans="1:34" ht="32.25" customHeight="1">
      <c r="A11" s="72"/>
      <c r="B11" s="75"/>
      <c r="C11" s="76"/>
      <c r="D11" s="77"/>
      <c r="E11" s="78"/>
      <c r="F11" s="79"/>
      <c r="G11" s="7" t="s">
        <v>33</v>
      </c>
      <c r="H11" s="6" t="s">
        <v>33</v>
      </c>
      <c r="I11" s="6" t="s">
        <v>33</v>
      </c>
      <c r="J11" s="6" t="s">
        <v>33</v>
      </c>
      <c r="K11" s="6" t="s">
        <v>33</v>
      </c>
      <c r="L11" s="6" t="s">
        <v>33</v>
      </c>
      <c r="M11" s="6" t="s">
        <v>33</v>
      </c>
      <c r="N11" s="6" t="s">
        <v>33</v>
      </c>
      <c r="O11" s="6" t="s">
        <v>33</v>
      </c>
      <c r="P11" s="6" t="s">
        <v>33</v>
      </c>
      <c r="Q11" s="6" t="s">
        <v>33</v>
      </c>
      <c r="R11" s="6" t="s">
        <v>33</v>
      </c>
      <c r="S11" s="6" t="s">
        <v>33</v>
      </c>
      <c r="T11" s="6" t="s">
        <v>33</v>
      </c>
      <c r="U11" s="6" t="s">
        <v>33</v>
      </c>
      <c r="V11" s="6" t="s">
        <v>33</v>
      </c>
      <c r="W11" s="6" t="s">
        <v>33</v>
      </c>
      <c r="X11" s="6" t="s">
        <v>33</v>
      </c>
      <c r="Y11" s="6" t="s">
        <v>33</v>
      </c>
      <c r="Z11" s="6" t="s">
        <v>33</v>
      </c>
      <c r="AA11" s="80"/>
      <c r="AB11" s="80"/>
      <c r="AC11" s="79"/>
      <c r="AD11" s="71"/>
      <c r="AE11" s="79"/>
      <c r="AF11" s="71"/>
      <c r="AG11" s="3"/>
    </row>
    <row r="12" spans="1:34" ht="51" customHeight="1">
      <c r="A12" s="27" t="s">
        <v>55</v>
      </c>
      <c r="B12" s="32" t="s">
        <v>56</v>
      </c>
      <c r="C12" s="33"/>
      <c r="D12" s="9" t="s">
        <v>60</v>
      </c>
      <c r="E12" s="8" t="s">
        <v>178</v>
      </c>
      <c r="F12" s="81" t="s">
        <v>55</v>
      </c>
      <c r="G12" s="83" t="s">
        <v>58</v>
      </c>
      <c r="H12" s="83" t="s">
        <v>59</v>
      </c>
      <c r="I12" s="84">
        <v>1000</v>
      </c>
      <c r="J12" s="6" t="s">
        <v>34</v>
      </c>
      <c r="K12" s="6" t="s">
        <v>35</v>
      </c>
      <c r="L12" s="6" t="s">
        <v>36</v>
      </c>
      <c r="M12" s="6" t="s">
        <v>37</v>
      </c>
      <c r="N12" s="6" t="s">
        <v>38</v>
      </c>
      <c r="O12" s="6" t="s">
        <v>39</v>
      </c>
      <c r="P12" s="6" t="s">
        <v>40</v>
      </c>
      <c r="Q12" s="6" t="s">
        <v>41</v>
      </c>
      <c r="R12" s="6" t="s">
        <v>42</v>
      </c>
      <c r="S12" s="6" t="s">
        <v>43</v>
      </c>
      <c r="T12" s="6" t="s">
        <v>44</v>
      </c>
      <c r="U12" s="6" t="s">
        <v>45</v>
      </c>
      <c r="V12" s="6" t="s">
        <v>46</v>
      </c>
      <c r="W12" s="6" t="s">
        <v>47</v>
      </c>
      <c r="X12" s="6" t="s">
        <v>48</v>
      </c>
      <c r="Y12" s="6" t="s">
        <v>49</v>
      </c>
      <c r="Z12" s="6" t="s">
        <v>50</v>
      </c>
      <c r="AA12" s="6">
        <v>196.98</v>
      </c>
      <c r="AB12" s="6">
        <v>18.940000000000001</v>
      </c>
      <c r="AC12" s="84">
        <v>1000</v>
      </c>
      <c r="AD12" s="6">
        <v>0</v>
      </c>
      <c r="AE12" s="84">
        <v>1000</v>
      </c>
      <c r="AF12" s="6">
        <f>AE12*F12</f>
        <v>1000</v>
      </c>
      <c r="AG12" s="10"/>
      <c r="AH12" s="11"/>
    </row>
    <row r="13" spans="1:34" ht="51" customHeight="1">
      <c r="A13" s="27" t="s">
        <v>61</v>
      </c>
      <c r="B13" s="32" t="s">
        <v>62</v>
      </c>
      <c r="C13" s="33"/>
      <c r="D13" s="9" t="s">
        <v>180</v>
      </c>
      <c r="E13" s="8" t="s">
        <v>178</v>
      </c>
      <c r="F13" s="81">
        <v>2</v>
      </c>
      <c r="G13" s="83" t="s">
        <v>58</v>
      </c>
      <c r="H13" s="83" t="s">
        <v>59</v>
      </c>
      <c r="I13" s="84">
        <v>1000</v>
      </c>
      <c r="J13" s="6" t="s">
        <v>34</v>
      </c>
      <c r="K13" s="6" t="s">
        <v>35</v>
      </c>
      <c r="L13" s="6" t="s">
        <v>36</v>
      </c>
      <c r="M13" s="6" t="s">
        <v>37</v>
      </c>
      <c r="N13" s="6" t="s">
        <v>38</v>
      </c>
      <c r="O13" s="6" t="s">
        <v>39</v>
      </c>
      <c r="P13" s="6" t="s">
        <v>40</v>
      </c>
      <c r="Q13" s="6" t="s">
        <v>41</v>
      </c>
      <c r="R13" s="6" t="s">
        <v>42</v>
      </c>
      <c r="S13" s="6" t="s">
        <v>43</v>
      </c>
      <c r="T13" s="6" t="s">
        <v>44</v>
      </c>
      <c r="U13" s="6" t="s">
        <v>45</v>
      </c>
      <c r="V13" s="6" t="s">
        <v>46</v>
      </c>
      <c r="W13" s="6" t="s">
        <v>47</v>
      </c>
      <c r="X13" s="6" t="s">
        <v>48</v>
      </c>
      <c r="Y13" s="6" t="s">
        <v>49</v>
      </c>
      <c r="Z13" s="6" t="s">
        <v>50</v>
      </c>
      <c r="AA13" s="6">
        <v>196.98</v>
      </c>
      <c r="AB13" s="6">
        <v>18.940000000000001</v>
      </c>
      <c r="AC13" s="84">
        <v>1000</v>
      </c>
      <c r="AD13" s="6">
        <v>0</v>
      </c>
      <c r="AE13" s="84">
        <v>1000</v>
      </c>
      <c r="AF13" s="22">
        <f t="shared" ref="AF13:AF44" si="0">AE13*F13</f>
        <v>2000</v>
      </c>
      <c r="AG13" s="10"/>
      <c r="AH13" s="11"/>
    </row>
    <row r="14" spans="1:34" ht="51" customHeight="1">
      <c r="A14" s="27" t="s">
        <v>63</v>
      </c>
      <c r="B14" s="32" t="s">
        <v>64</v>
      </c>
      <c r="C14" s="33"/>
      <c r="D14" s="9" t="s">
        <v>67</v>
      </c>
      <c r="E14" s="8" t="s">
        <v>178</v>
      </c>
      <c r="F14" s="81" t="s">
        <v>55</v>
      </c>
      <c r="G14" s="83" t="s">
        <v>65</v>
      </c>
      <c r="H14" s="83" t="s">
        <v>66</v>
      </c>
      <c r="I14" s="84">
        <v>3690</v>
      </c>
      <c r="J14" s="6" t="s">
        <v>34</v>
      </c>
      <c r="K14" s="6" t="s">
        <v>35</v>
      </c>
      <c r="L14" s="6" t="s">
        <v>36</v>
      </c>
      <c r="M14" s="6" t="s">
        <v>37</v>
      </c>
      <c r="N14" s="6" t="s">
        <v>38</v>
      </c>
      <c r="O14" s="6" t="s">
        <v>39</v>
      </c>
      <c r="P14" s="6" t="s">
        <v>40</v>
      </c>
      <c r="Q14" s="6" t="s">
        <v>41</v>
      </c>
      <c r="R14" s="6" t="s">
        <v>42</v>
      </c>
      <c r="S14" s="6" t="s">
        <v>43</v>
      </c>
      <c r="T14" s="6" t="s">
        <v>44</v>
      </c>
      <c r="U14" s="6" t="s">
        <v>45</v>
      </c>
      <c r="V14" s="6" t="s">
        <v>46</v>
      </c>
      <c r="W14" s="6" t="s">
        <v>47</v>
      </c>
      <c r="X14" s="6" t="s">
        <v>48</v>
      </c>
      <c r="Y14" s="6" t="s">
        <v>49</v>
      </c>
      <c r="Z14" s="6" t="s">
        <v>50</v>
      </c>
      <c r="AA14" s="6">
        <v>740.7</v>
      </c>
      <c r="AB14" s="6">
        <v>19.37</v>
      </c>
      <c r="AC14" s="84">
        <v>3690</v>
      </c>
      <c r="AD14" s="6">
        <v>0</v>
      </c>
      <c r="AE14" s="84">
        <v>3690</v>
      </c>
      <c r="AF14" s="22">
        <f t="shared" si="0"/>
        <v>3690</v>
      </c>
      <c r="AG14" s="10"/>
      <c r="AH14" s="11"/>
    </row>
    <row r="15" spans="1:34" ht="51" customHeight="1">
      <c r="A15" s="27" t="s">
        <v>68</v>
      </c>
      <c r="B15" s="32" t="s">
        <v>69</v>
      </c>
      <c r="C15" s="33"/>
      <c r="D15" s="9" t="s">
        <v>72</v>
      </c>
      <c r="E15" s="8" t="s">
        <v>178</v>
      </c>
      <c r="F15" s="81">
        <v>2</v>
      </c>
      <c r="G15" s="83" t="s">
        <v>70</v>
      </c>
      <c r="H15" s="83" t="s">
        <v>71</v>
      </c>
      <c r="I15" s="84">
        <v>1000</v>
      </c>
      <c r="J15" s="6" t="s">
        <v>34</v>
      </c>
      <c r="K15" s="6" t="s">
        <v>35</v>
      </c>
      <c r="L15" s="6" t="s">
        <v>36</v>
      </c>
      <c r="M15" s="6" t="s">
        <v>37</v>
      </c>
      <c r="N15" s="6" t="s">
        <v>38</v>
      </c>
      <c r="O15" s="6" t="s">
        <v>39</v>
      </c>
      <c r="P15" s="6" t="s">
        <v>40</v>
      </c>
      <c r="Q15" s="6" t="s">
        <v>41</v>
      </c>
      <c r="R15" s="6" t="s">
        <v>42</v>
      </c>
      <c r="S15" s="6" t="s">
        <v>43</v>
      </c>
      <c r="T15" s="6" t="s">
        <v>44</v>
      </c>
      <c r="U15" s="6" t="s">
        <v>45</v>
      </c>
      <c r="V15" s="6" t="s">
        <v>46</v>
      </c>
      <c r="W15" s="6" t="s">
        <v>47</v>
      </c>
      <c r="X15" s="6" t="s">
        <v>48</v>
      </c>
      <c r="Y15" s="6" t="s">
        <v>49</v>
      </c>
      <c r="Z15" s="6" t="s">
        <v>50</v>
      </c>
      <c r="AA15" s="6">
        <v>225.02</v>
      </c>
      <c r="AB15" s="6">
        <v>20.96</v>
      </c>
      <c r="AC15" s="84">
        <v>1000</v>
      </c>
      <c r="AD15" s="6">
        <v>0</v>
      </c>
      <c r="AE15" s="84">
        <v>1000</v>
      </c>
      <c r="AF15" s="22">
        <f t="shared" si="0"/>
        <v>2000</v>
      </c>
      <c r="AG15" s="10"/>
      <c r="AH15" s="11"/>
    </row>
    <row r="16" spans="1:34" ht="51" customHeight="1">
      <c r="A16" s="27" t="s">
        <v>73</v>
      </c>
      <c r="B16" s="32" t="s">
        <v>74</v>
      </c>
      <c r="C16" s="33"/>
      <c r="D16" s="9" t="s">
        <v>76</v>
      </c>
      <c r="E16" s="8" t="s">
        <v>178</v>
      </c>
      <c r="F16" s="81">
        <v>2</v>
      </c>
      <c r="G16" s="83" t="s">
        <v>75</v>
      </c>
      <c r="H16" s="83" t="s">
        <v>71</v>
      </c>
      <c r="I16" s="84">
        <v>1000</v>
      </c>
      <c r="J16" s="6" t="s">
        <v>34</v>
      </c>
      <c r="K16" s="6" t="s">
        <v>35</v>
      </c>
      <c r="L16" s="6" t="s">
        <v>36</v>
      </c>
      <c r="M16" s="6" t="s">
        <v>37</v>
      </c>
      <c r="N16" s="6" t="s">
        <v>38</v>
      </c>
      <c r="O16" s="6" t="s">
        <v>39</v>
      </c>
      <c r="P16" s="6" t="s">
        <v>40</v>
      </c>
      <c r="Q16" s="6" t="s">
        <v>41</v>
      </c>
      <c r="R16" s="6" t="s">
        <v>42</v>
      </c>
      <c r="S16" s="6" t="s">
        <v>43</v>
      </c>
      <c r="T16" s="6" t="s">
        <v>44</v>
      </c>
      <c r="U16" s="6" t="s">
        <v>45</v>
      </c>
      <c r="V16" s="6" t="s">
        <v>46</v>
      </c>
      <c r="W16" s="6" t="s">
        <v>47</v>
      </c>
      <c r="X16" s="6" t="s">
        <v>48</v>
      </c>
      <c r="Y16" s="6" t="s">
        <v>49</v>
      </c>
      <c r="Z16" s="6" t="s">
        <v>50</v>
      </c>
      <c r="AA16" s="6">
        <v>235.39</v>
      </c>
      <c r="AB16" s="6">
        <v>21.59</v>
      </c>
      <c r="AC16" s="84">
        <v>1000</v>
      </c>
      <c r="AD16" s="6">
        <v>0</v>
      </c>
      <c r="AE16" s="84">
        <v>1000</v>
      </c>
      <c r="AF16" s="22">
        <f t="shared" si="0"/>
        <v>2000</v>
      </c>
      <c r="AG16" s="10"/>
      <c r="AH16" s="11"/>
    </row>
    <row r="17" spans="1:34" ht="51" customHeight="1">
      <c r="A17" s="27" t="s">
        <v>77</v>
      </c>
      <c r="B17" s="32" t="s">
        <v>78</v>
      </c>
      <c r="C17" s="33"/>
      <c r="D17" s="9" t="s">
        <v>81</v>
      </c>
      <c r="E17" s="8" t="s">
        <v>178</v>
      </c>
      <c r="F17" s="81">
        <v>2</v>
      </c>
      <c r="G17" s="83" t="s">
        <v>79</v>
      </c>
      <c r="H17" s="83" t="s">
        <v>80</v>
      </c>
      <c r="I17" s="84">
        <v>1000</v>
      </c>
      <c r="J17" s="6" t="s">
        <v>34</v>
      </c>
      <c r="K17" s="6" t="s">
        <v>35</v>
      </c>
      <c r="L17" s="6" t="s">
        <v>36</v>
      </c>
      <c r="M17" s="6" t="s">
        <v>37</v>
      </c>
      <c r="N17" s="6" t="s">
        <v>38</v>
      </c>
      <c r="O17" s="6" t="s">
        <v>39</v>
      </c>
      <c r="P17" s="6" t="s">
        <v>40</v>
      </c>
      <c r="Q17" s="6" t="s">
        <v>41</v>
      </c>
      <c r="R17" s="6" t="s">
        <v>42</v>
      </c>
      <c r="S17" s="6" t="s">
        <v>43</v>
      </c>
      <c r="T17" s="6" t="s">
        <v>44</v>
      </c>
      <c r="U17" s="6" t="s">
        <v>45</v>
      </c>
      <c r="V17" s="6" t="s">
        <v>46</v>
      </c>
      <c r="W17" s="6" t="s">
        <v>47</v>
      </c>
      <c r="X17" s="6" t="s">
        <v>48</v>
      </c>
      <c r="Y17" s="6" t="s">
        <v>49</v>
      </c>
      <c r="Z17" s="6" t="s">
        <v>50</v>
      </c>
      <c r="AA17" s="6">
        <v>314.32</v>
      </c>
      <c r="AB17" s="6">
        <v>26.64</v>
      </c>
      <c r="AC17" s="84">
        <v>1000</v>
      </c>
      <c r="AD17" s="6">
        <v>0</v>
      </c>
      <c r="AE17" s="84">
        <v>1000</v>
      </c>
      <c r="AF17" s="22">
        <f t="shared" si="0"/>
        <v>2000</v>
      </c>
      <c r="AG17" s="10"/>
      <c r="AH17" s="11"/>
    </row>
    <row r="18" spans="1:34" ht="51" customHeight="1">
      <c r="A18" s="27" t="s">
        <v>82</v>
      </c>
      <c r="B18" s="32" t="s">
        <v>83</v>
      </c>
      <c r="C18" s="33"/>
      <c r="D18" s="9" t="s">
        <v>86</v>
      </c>
      <c r="E18" s="8" t="s">
        <v>178</v>
      </c>
      <c r="F18" s="81">
        <v>2</v>
      </c>
      <c r="G18" s="83" t="s">
        <v>84</v>
      </c>
      <c r="H18" s="83" t="s">
        <v>85</v>
      </c>
      <c r="I18" s="84">
        <v>1000</v>
      </c>
      <c r="J18" s="6" t="s">
        <v>34</v>
      </c>
      <c r="K18" s="6" t="s">
        <v>35</v>
      </c>
      <c r="L18" s="6" t="s">
        <v>36</v>
      </c>
      <c r="M18" s="6" t="s">
        <v>37</v>
      </c>
      <c r="N18" s="6" t="s">
        <v>38</v>
      </c>
      <c r="O18" s="6" t="s">
        <v>39</v>
      </c>
      <c r="P18" s="6" t="s">
        <v>40</v>
      </c>
      <c r="Q18" s="6" t="s">
        <v>41</v>
      </c>
      <c r="R18" s="6" t="s">
        <v>42</v>
      </c>
      <c r="S18" s="6" t="s">
        <v>43</v>
      </c>
      <c r="T18" s="6" t="s">
        <v>44</v>
      </c>
      <c r="U18" s="6" t="s">
        <v>45</v>
      </c>
      <c r="V18" s="6" t="s">
        <v>46</v>
      </c>
      <c r="W18" s="6" t="s">
        <v>47</v>
      </c>
      <c r="X18" s="6" t="s">
        <v>48</v>
      </c>
      <c r="Y18" s="6" t="s">
        <v>49</v>
      </c>
      <c r="Z18" s="6" t="s">
        <v>50</v>
      </c>
      <c r="AA18" s="6">
        <v>259.29000000000002</v>
      </c>
      <c r="AB18" s="6">
        <v>23.22</v>
      </c>
      <c r="AC18" s="84">
        <v>1000</v>
      </c>
      <c r="AD18" s="6">
        <v>0</v>
      </c>
      <c r="AE18" s="84">
        <v>1000</v>
      </c>
      <c r="AF18" s="22">
        <f t="shared" si="0"/>
        <v>2000</v>
      </c>
      <c r="AG18" s="10"/>
      <c r="AH18" s="11"/>
    </row>
    <row r="19" spans="1:34" ht="51" customHeight="1">
      <c r="A19" s="27" t="s">
        <v>87</v>
      </c>
      <c r="B19" s="32" t="s">
        <v>88</v>
      </c>
      <c r="C19" s="33"/>
      <c r="D19" s="9" t="s">
        <v>90</v>
      </c>
      <c r="E19" s="8" t="s">
        <v>178</v>
      </c>
      <c r="F19" s="81">
        <v>2</v>
      </c>
      <c r="G19" s="83" t="s">
        <v>89</v>
      </c>
      <c r="H19" s="83" t="s">
        <v>80</v>
      </c>
      <c r="I19" s="84">
        <v>1000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 t="s">
        <v>42</v>
      </c>
      <c r="S19" s="6" t="s">
        <v>43</v>
      </c>
      <c r="T19" s="6" t="s">
        <v>44</v>
      </c>
      <c r="U19" s="6" t="s">
        <v>45</v>
      </c>
      <c r="V19" s="6" t="s">
        <v>46</v>
      </c>
      <c r="W19" s="6" t="s">
        <v>47</v>
      </c>
      <c r="X19" s="6" t="s">
        <v>48</v>
      </c>
      <c r="Y19" s="6" t="s">
        <v>49</v>
      </c>
      <c r="Z19" s="6" t="s">
        <v>50</v>
      </c>
      <c r="AA19" s="6">
        <v>316.60000000000002</v>
      </c>
      <c r="AB19" s="6">
        <v>26.75</v>
      </c>
      <c r="AC19" s="84">
        <v>1000</v>
      </c>
      <c r="AD19" s="6">
        <v>0</v>
      </c>
      <c r="AE19" s="84">
        <v>1000</v>
      </c>
      <c r="AF19" s="22">
        <f t="shared" si="0"/>
        <v>2000</v>
      </c>
      <c r="AG19" s="10"/>
      <c r="AH19" s="11"/>
    </row>
    <row r="20" spans="1:34" ht="51" customHeight="1">
      <c r="A20" s="27" t="s">
        <v>91</v>
      </c>
      <c r="B20" s="32" t="s">
        <v>94</v>
      </c>
      <c r="C20" s="33"/>
      <c r="D20" s="9" t="s">
        <v>97</v>
      </c>
      <c r="E20" s="8" t="s">
        <v>178</v>
      </c>
      <c r="F20" s="81">
        <v>2</v>
      </c>
      <c r="G20" s="83" t="s">
        <v>95</v>
      </c>
      <c r="H20" s="83" t="s">
        <v>96</v>
      </c>
      <c r="I20" s="84">
        <v>1000</v>
      </c>
      <c r="J20" s="6" t="s">
        <v>34</v>
      </c>
      <c r="K20" s="6" t="s">
        <v>35</v>
      </c>
      <c r="L20" s="6" t="s">
        <v>36</v>
      </c>
      <c r="M20" s="6" t="s">
        <v>37</v>
      </c>
      <c r="N20" s="6" t="s">
        <v>38</v>
      </c>
      <c r="O20" s="6" t="s">
        <v>39</v>
      </c>
      <c r="P20" s="6" t="s">
        <v>40</v>
      </c>
      <c r="Q20" s="6" t="s">
        <v>41</v>
      </c>
      <c r="R20" s="6" t="s">
        <v>42</v>
      </c>
      <c r="S20" s="6" t="s">
        <v>43</v>
      </c>
      <c r="T20" s="6" t="s">
        <v>44</v>
      </c>
      <c r="U20" s="6" t="s">
        <v>45</v>
      </c>
      <c r="V20" s="6" t="s">
        <v>46</v>
      </c>
      <c r="W20" s="6" t="s">
        <v>47</v>
      </c>
      <c r="X20" s="6" t="s">
        <v>48</v>
      </c>
      <c r="Y20" s="6" t="s">
        <v>49</v>
      </c>
      <c r="Z20" s="6" t="s">
        <v>50</v>
      </c>
      <c r="AA20" s="6">
        <v>536.87</v>
      </c>
      <c r="AB20" s="6">
        <v>37.369999999999997</v>
      </c>
      <c r="AC20" s="84">
        <v>1000</v>
      </c>
      <c r="AD20" s="6">
        <v>0</v>
      </c>
      <c r="AE20" s="84">
        <v>1000</v>
      </c>
      <c r="AF20" s="22">
        <f t="shared" si="0"/>
        <v>2000</v>
      </c>
      <c r="AG20" s="10"/>
      <c r="AH20" s="11"/>
    </row>
    <row r="21" spans="1:34" ht="51" customHeight="1">
      <c r="A21" s="27" t="s">
        <v>92</v>
      </c>
      <c r="B21" s="32" t="s">
        <v>99</v>
      </c>
      <c r="C21" s="33"/>
      <c r="D21" s="9" t="s">
        <v>101</v>
      </c>
      <c r="E21" s="8" t="s">
        <v>178</v>
      </c>
      <c r="F21" s="81">
        <v>2</v>
      </c>
      <c r="G21" s="83" t="s">
        <v>85</v>
      </c>
      <c r="H21" s="83" t="s">
        <v>100</v>
      </c>
      <c r="I21" s="84">
        <v>1000</v>
      </c>
      <c r="J21" s="6" t="s">
        <v>34</v>
      </c>
      <c r="K21" s="6" t="s">
        <v>35</v>
      </c>
      <c r="L21" s="6" t="s">
        <v>36</v>
      </c>
      <c r="M21" s="6" t="s">
        <v>37</v>
      </c>
      <c r="N21" s="6" t="s">
        <v>38</v>
      </c>
      <c r="O21" s="6" t="s">
        <v>39</v>
      </c>
      <c r="P21" s="6" t="s">
        <v>40</v>
      </c>
      <c r="Q21" s="6" t="s">
        <v>41</v>
      </c>
      <c r="R21" s="6" t="s">
        <v>42</v>
      </c>
      <c r="S21" s="6" t="s">
        <v>43</v>
      </c>
      <c r="T21" s="6" t="s">
        <v>44</v>
      </c>
      <c r="U21" s="6" t="s">
        <v>45</v>
      </c>
      <c r="V21" s="6" t="s">
        <v>46</v>
      </c>
      <c r="W21" s="6" t="s">
        <v>47</v>
      </c>
      <c r="X21" s="6" t="s">
        <v>48</v>
      </c>
      <c r="Y21" s="6" t="s">
        <v>49</v>
      </c>
      <c r="Z21" s="6" t="s">
        <v>50</v>
      </c>
      <c r="AA21" s="6">
        <v>349.48</v>
      </c>
      <c r="AB21" s="6">
        <v>28.96</v>
      </c>
      <c r="AC21" s="84">
        <v>1000</v>
      </c>
      <c r="AD21" s="6">
        <v>0</v>
      </c>
      <c r="AE21" s="84">
        <v>1000</v>
      </c>
      <c r="AF21" s="22">
        <f t="shared" si="0"/>
        <v>2000</v>
      </c>
      <c r="AG21" s="10"/>
      <c r="AH21" s="11"/>
    </row>
    <row r="22" spans="1:34" ht="51" customHeight="1">
      <c r="A22" s="27">
        <v>11</v>
      </c>
      <c r="B22" s="32" t="s">
        <v>88</v>
      </c>
      <c r="C22" s="33"/>
      <c r="D22" s="24" t="s">
        <v>90</v>
      </c>
      <c r="E22" s="23" t="s">
        <v>57</v>
      </c>
      <c r="F22" s="81">
        <v>2</v>
      </c>
      <c r="G22" s="83" t="s">
        <v>89</v>
      </c>
      <c r="H22" s="83" t="s">
        <v>80</v>
      </c>
      <c r="I22" s="84">
        <v>1200</v>
      </c>
      <c r="J22" s="22" t="s">
        <v>34</v>
      </c>
      <c r="K22" s="22" t="s">
        <v>35</v>
      </c>
      <c r="L22" s="22" t="s">
        <v>36</v>
      </c>
      <c r="M22" s="22" t="s">
        <v>37</v>
      </c>
      <c r="N22" s="22" t="s">
        <v>38</v>
      </c>
      <c r="O22" s="22" t="s">
        <v>39</v>
      </c>
      <c r="P22" s="22" t="s">
        <v>40</v>
      </c>
      <c r="Q22" s="22" t="s">
        <v>41</v>
      </c>
      <c r="R22" s="22" t="s">
        <v>42</v>
      </c>
      <c r="S22" s="22" t="s">
        <v>43</v>
      </c>
      <c r="T22" s="22" t="s">
        <v>44</v>
      </c>
      <c r="U22" s="22" t="s">
        <v>45</v>
      </c>
      <c r="V22" s="22" t="s">
        <v>46</v>
      </c>
      <c r="W22" s="22" t="s">
        <v>47</v>
      </c>
      <c r="X22" s="22" t="s">
        <v>48</v>
      </c>
      <c r="Y22" s="22" t="s">
        <v>49</v>
      </c>
      <c r="Z22" s="22" t="s">
        <v>50</v>
      </c>
      <c r="AA22" s="22">
        <v>316.60000000000002</v>
      </c>
      <c r="AB22" s="22">
        <v>26.75</v>
      </c>
      <c r="AC22" s="84">
        <v>1200</v>
      </c>
      <c r="AD22" s="22">
        <v>0</v>
      </c>
      <c r="AE22" s="84">
        <v>1200</v>
      </c>
      <c r="AF22" s="22">
        <f t="shared" si="0"/>
        <v>2400</v>
      </c>
      <c r="AG22" s="25"/>
      <c r="AH22" s="26"/>
    </row>
    <row r="23" spans="1:34" ht="51" customHeight="1">
      <c r="A23" s="27" t="s">
        <v>98</v>
      </c>
      <c r="B23" s="32" t="s">
        <v>106</v>
      </c>
      <c r="C23" s="33"/>
      <c r="D23" s="9" t="s">
        <v>109</v>
      </c>
      <c r="E23" s="8" t="s">
        <v>178</v>
      </c>
      <c r="F23" s="81">
        <v>2</v>
      </c>
      <c r="G23" s="83" t="s">
        <v>107</v>
      </c>
      <c r="H23" s="83" t="s">
        <v>108</v>
      </c>
      <c r="I23" s="84">
        <v>1200</v>
      </c>
      <c r="J23" s="6" t="s">
        <v>34</v>
      </c>
      <c r="K23" s="6" t="s">
        <v>35</v>
      </c>
      <c r="L23" s="6" t="s">
        <v>36</v>
      </c>
      <c r="M23" s="6" t="s">
        <v>37</v>
      </c>
      <c r="N23" s="6" t="s">
        <v>38</v>
      </c>
      <c r="O23" s="6" t="s">
        <v>39</v>
      </c>
      <c r="P23" s="6" t="s">
        <v>40</v>
      </c>
      <c r="Q23" s="6" t="s">
        <v>41</v>
      </c>
      <c r="R23" s="6" t="s">
        <v>42</v>
      </c>
      <c r="S23" s="6" t="s">
        <v>43</v>
      </c>
      <c r="T23" s="6" t="s">
        <v>44</v>
      </c>
      <c r="U23" s="6" t="s">
        <v>45</v>
      </c>
      <c r="V23" s="6" t="s">
        <v>46</v>
      </c>
      <c r="W23" s="6" t="s">
        <v>47</v>
      </c>
      <c r="X23" s="6" t="s">
        <v>48</v>
      </c>
      <c r="Y23" s="6" t="s">
        <v>49</v>
      </c>
      <c r="Z23" s="6" t="s">
        <v>50</v>
      </c>
      <c r="AA23" s="6">
        <v>342.2</v>
      </c>
      <c r="AB23" s="6">
        <v>28.28</v>
      </c>
      <c r="AC23" s="84">
        <v>1200</v>
      </c>
      <c r="AD23" s="6">
        <v>0</v>
      </c>
      <c r="AE23" s="84">
        <v>1200</v>
      </c>
      <c r="AF23" s="22">
        <f t="shared" si="0"/>
        <v>2400</v>
      </c>
      <c r="AG23" s="10"/>
      <c r="AH23" s="11"/>
    </row>
    <row r="24" spans="1:34" ht="51" customHeight="1">
      <c r="A24" s="27" t="s">
        <v>102</v>
      </c>
      <c r="B24" s="32" t="s">
        <v>111</v>
      </c>
      <c r="C24" s="33"/>
      <c r="D24" s="9" t="s">
        <v>60</v>
      </c>
      <c r="E24" s="8" t="s">
        <v>178</v>
      </c>
      <c r="F24" s="81">
        <v>2</v>
      </c>
      <c r="G24" s="83" t="s">
        <v>71</v>
      </c>
      <c r="H24" s="83" t="s">
        <v>85</v>
      </c>
      <c r="I24" s="84">
        <v>1200</v>
      </c>
      <c r="J24" s="6" t="s">
        <v>34</v>
      </c>
      <c r="K24" s="6" t="s">
        <v>35</v>
      </c>
      <c r="L24" s="6" t="s">
        <v>36</v>
      </c>
      <c r="M24" s="6" t="s">
        <v>37</v>
      </c>
      <c r="N24" s="6" t="s">
        <v>38</v>
      </c>
      <c r="O24" s="6" t="s">
        <v>39</v>
      </c>
      <c r="P24" s="6" t="s">
        <v>40</v>
      </c>
      <c r="Q24" s="6" t="s">
        <v>41</v>
      </c>
      <c r="R24" s="6" t="s">
        <v>42</v>
      </c>
      <c r="S24" s="6" t="s">
        <v>43</v>
      </c>
      <c r="T24" s="6" t="s">
        <v>44</v>
      </c>
      <c r="U24" s="6" t="s">
        <v>45</v>
      </c>
      <c r="V24" s="6" t="s">
        <v>46</v>
      </c>
      <c r="W24" s="6" t="s">
        <v>47</v>
      </c>
      <c r="X24" s="6" t="s">
        <v>48</v>
      </c>
      <c r="Y24" s="6" t="s">
        <v>49</v>
      </c>
      <c r="Z24" s="6" t="s">
        <v>50</v>
      </c>
      <c r="AA24" s="6">
        <v>263.88</v>
      </c>
      <c r="AB24" s="6">
        <v>23.49</v>
      </c>
      <c r="AC24" s="84">
        <v>1200</v>
      </c>
      <c r="AD24" s="6">
        <v>0</v>
      </c>
      <c r="AE24" s="84">
        <v>1200</v>
      </c>
      <c r="AF24" s="22">
        <f t="shared" si="0"/>
        <v>2400</v>
      </c>
      <c r="AG24" s="10"/>
      <c r="AH24" s="11"/>
    </row>
    <row r="25" spans="1:34" ht="51" customHeight="1">
      <c r="A25" s="27" t="s">
        <v>105</v>
      </c>
      <c r="B25" s="32" t="s">
        <v>113</v>
      </c>
      <c r="C25" s="33"/>
      <c r="D25" s="9" t="s">
        <v>114</v>
      </c>
      <c r="E25" s="8" t="s">
        <v>178</v>
      </c>
      <c r="F25" s="81">
        <v>2</v>
      </c>
      <c r="G25" s="83" t="s">
        <v>71</v>
      </c>
      <c r="H25" s="83" t="s">
        <v>85</v>
      </c>
      <c r="I25" s="84">
        <v>1200</v>
      </c>
      <c r="J25" s="6" t="s">
        <v>34</v>
      </c>
      <c r="K25" s="6" t="s">
        <v>35</v>
      </c>
      <c r="L25" s="6" t="s">
        <v>36</v>
      </c>
      <c r="M25" s="6" t="s">
        <v>37</v>
      </c>
      <c r="N25" s="6" t="s">
        <v>38</v>
      </c>
      <c r="O25" s="6" t="s">
        <v>39</v>
      </c>
      <c r="P25" s="6" t="s">
        <v>40</v>
      </c>
      <c r="Q25" s="6" t="s">
        <v>41</v>
      </c>
      <c r="R25" s="6" t="s">
        <v>42</v>
      </c>
      <c r="S25" s="6" t="s">
        <v>43</v>
      </c>
      <c r="T25" s="6" t="s">
        <v>44</v>
      </c>
      <c r="U25" s="6" t="s">
        <v>45</v>
      </c>
      <c r="V25" s="6" t="s">
        <v>46</v>
      </c>
      <c r="W25" s="6" t="s">
        <v>47</v>
      </c>
      <c r="X25" s="6" t="s">
        <v>48</v>
      </c>
      <c r="Y25" s="6" t="s">
        <v>49</v>
      </c>
      <c r="Z25" s="6" t="s">
        <v>50</v>
      </c>
      <c r="AA25" s="6">
        <v>263.88</v>
      </c>
      <c r="AB25" s="6">
        <v>23.49</v>
      </c>
      <c r="AC25" s="84">
        <v>1200</v>
      </c>
      <c r="AD25" s="6">
        <v>0</v>
      </c>
      <c r="AE25" s="84">
        <v>1200</v>
      </c>
      <c r="AF25" s="22">
        <f t="shared" si="0"/>
        <v>2400</v>
      </c>
      <c r="AG25" s="10"/>
      <c r="AH25" s="11"/>
    </row>
    <row r="26" spans="1:34" ht="51" customHeight="1">
      <c r="A26" s="27" t="s">
        <v>110</v>
      </c>
      <c r="B26" s="32" t="s">
        <v>116</v>
      </c>
      <c r="C26" s="33"/>
      <c r="D26" s="9" t="s">
        <v>117</v>
      </c>
      <c r="E26" s="8" t="s">
        <v>178</v>
      </c>
      <c r="F26" s="81">
        <v>2</v>
      </c>
      <c r="G26" s="83" t="s">
        <v>71</v>
      </c>
      <c r="H26" s="83" t="s">
        <v>80</v>
      </c>
      <c r="I26" s="84">
        <v>1200</v>
      </c>
      <c r="J26" s="6" t="s">
        <v>34</v>
      </c>
      <c r="K26" s="6" t="s">
        <v>35</v>
      </c>
      <c r="L26" s="6" t="s">
        <v>36</v>
      </c>
      <c r="M26" s="6" t="s">
        <v>37</v>
      </c>
      <c r="N26" s="6" t="s">
        <v>38</v>
      </c>
      <c r="O26" s="6" t="s">
        <v>39</v>
      </c>
      <c r="P26" s="6" t="s">
        <v>40</v>
      </c>
      <c r="Q26" s="6" t="s">
        <v>41</v>
      </c>
      <c r="R26" s="6" t="s">
        <v>42</v>
      </c>
      <c r="S26" s="6" t="s">
        <v>43</v>
      </c>
      <c r="T26" s="6" t="s">
        <v>44</v>
      </c>
      <c r="U26" s="6" t="s">
        <v>45</v>
      </c>
      <c r="V26" s="6" t="s">
        <v>46</v>
      </c>
      <c r="W26" s="6" t="s">
        <v>47</v>
      </c>
      <c r="X26" s="6" t="s">
        <v>48</v>
      </c>
      <c r="Y26" s="6" t="s">
        <v>49</v>
      </c>
      <c r="Z26" s="6" t="s">
        <v>50</v>
      </c>
      <c r="AA26" s="6">
        <v>301.05</v>
      </c>
      <c r="AB26" s="6">
        <v>26.03</v>
      </c>
      <c r="AC26" s="84">
        <v>1200</v>
      </c>
      <c r="AD26" s="6">
        <v>0</v>
      </c>
      <c r="AE26" s="84">
        <v>1200</v>
      </c>
      <c r="AF26" s="22">
        <f t="shared" si="0"/>
        <v>2400</v>
      </c>
      <c r="AG26" s="10"/>
      <c r="AH26" s="11"/>
    </row>
    <row r="27" spans="1:34" ht="51" customHeight="1">
      <c r="A27" s="27" t="s">
        <v>112</v>
      </c>
      <c r="B27" s="32" t="s">
        <v>119</v>
      </c>
      <c r="C27" s="33"/>
      <c r="D27" s="9" t="s">
        <v>120</v>
      </c>
      <c r="E27" s="8" t="s">
        <v>178</v>
      </c>
      <c r="F27" s="81">
        <v>2</v>
      </c>
      <c r="G27" s="83" t="s">
        <v>85</v>
      </c>
      <c r="H27" s="83" t="s">
        <v>80</v>
      </c>
      <c r="I27" s="84">
        <v>1200</v>
      </c>
      <c r="J27" s="6" t="s">
        <v>34</v>
      </c>
      <c r="K27" s="6" t="s">
        <v>35</v>
      </c>
      <c r="L27" s="6" t="s">
        <v>36</v>
      </c>
      <c r="M27" s="6" t="s">
        <v>37</v>
      </c>
      <c r="N27" s="6" t="s">
        <v>38</v>
      </c>
      <c r="O27" s="6" t="s">
        <v>39</v>
      </c>
      <c r="P27" s="6" t="s">
        <v>40</v>
      </c>
      <c r="Q27" s="6" t="s">
        <v>41</v>
      </c>
      <c r="R27" s="6" t="s">
        <v>42</v>
      </c>
      <c r="S27" s="6" t="s">
        <v>43</v>
      </c>
      <c r="T27" s="6" t="s">
        <v>44</v>
      </c>
      <c r="U27" s="6" t="s">
        <v>45</v>
      </c>
      <c r="V27" s="6" t="s">
        <v>46</v>
      </c>
      <c r="W27" s="6" t="s">
        <v>47</v>
      </c>
      <c r="X27" s="6" t="s">
        <v>48</v>
      </c>
      <c r="Y27" s="6" t="s">
        <v>49</v>
      </c>
      <c r="Z27" s="6" t="s">
        <v>50</v>
      </c>
      <c r="AA27" s="6">
        <v>310.05</v>
      </c>
      <c r="AB27" s="6">
        <v>26.43</v>
      </c>
      <c r="AC27" s="84">
        <v>1200</v>
      </c>
      <c r="AD27" s="6">
        <v>0</v>
      </c>
      <c r="AE27" s="84">
        <v>1200</v>
      </c>
      <c r="AF27" s="22">
        <f t="shared" si="0"/>
        <v>2400</v>
      </c>
      <c r="AG27" s="10"/>
      <c r="AH27" s="11"/>
    </row>
    <row r="28" spans="1:34" ht="51" customHeight="1">
      <c r="A28" s="27" t="s">
        <v>115</v>
      </c>
      <c r="B28" s="32" t="s">
        <v>122</v>
      </c>
      <c r="C28" s="33"/>
      <c r="D28" s="9" t="s">
        <v>123</v>
      </c>
      <c r="E28" s="8" t="s">
        <v>178</v>
      </c>
      <c r="F28" s="81">
        <v>2</v>
      </c>
      <c r="G28" s="83" t="s">
        <v>107</v>
      </c>
      <c r="H28" s="83" t="s">
        <v>93</v>
      </c>
      <c r="I28" s="84">
        <v>1300</v>
      </c>
      <c r="J28" s="6" t="s">
        <v>34</v>
      </c>
      <c r="K28" s="6" t="s">
        <v>35</v>
      </c>
      <c r="L28" s="6" t="s">
        <v>36</v>
      </c>
      <c r="M28" s="6" t="s">
        <v>37</v>
      </c>
      <c r="N28" s="6" t="s">
        <v>38</v>
      </c>
      <c r="O28" s="6" t="s">
        <v>39</v>
      </c>
      <c r="P28" s="6" t="s">
        <v>40</v>
      </c>
      <c r="Q28" s="6" t="s">
        <v>41</v>
      </c>
      <c r="R28" s="6" t="s">
        <v>42</v>
      </c>
      <c r="S28" s="6" t="s">
        <v>43</v>
      </c>
      <c r="T28" s="6" t="s">
        <v>44</v>
      </c>
      <c r="U28" s="6" t="s">
        <v>45</v>
      </c>
      <c r="V28" s="6" t="s">
        <v>46</v>
      </c>
      <c r="W28" s="6" t="s">
        <v>47</v>
      </c>
      <c r="X28" s="6" t="s">
        <v>48</v>
      </c>
      <c r="Y28" s="6" t="s">
        <v>49</v>
      </c>
      <c r="Z28" s="6" t="s">
        <v>50</v>
      </c>
      <c r="AA28" s="6">
        <v>338.58</v>
      </c>
      <c r="AB28" s="6">
        <v>28.06</v>
      </c>
      <c r="AC28" s="84">
        <v>1300</v>
      </c>
      <c r="AD28" s="6">
        <v>0</v>
      </c>
      <c r="AE28" s="84">
        <v>1300</v>
      </c>
      <c r="AF28" s="22">
        <f t="shared" si="0"/>
        <v>2600</v>
      </c>
      <c r="AG28" s="10"/>
      <c r="AH28" s="11"/>
    </row>
    <row r="29" spans="1:34" ht="51" customHeight="1">
      <c r="A29" s="27" t="s">
        <v>118</v>
      </c>
      <c r="B29" s="32" t="s">
        <v>125</v>
      </c>
      <c r="C29" s="33"/>
      <c r="D29" s="9" t="s">
        <v>126</v>
      </c>
      <c r="E29" s="8" t="s">
        <v>178</v>
      </c>
      <c r="F29" s="81">
        <v>2</v>
      </c>
      <c r="G29" s="83" t="s">
        <v>79</v>
      </c>
      <c r="H29" s="83" t="s">
        <v>93</v>
      </c>
      <c r="I29" s="84">
        <v>1280</v>
      </c>
      <c r="J29" s="6" t="s">
        <v>34</v>
      </c>
      <c r="K29" s="6" t="s">
        <v>35</v>
      </c>
      <c r="L29" s="6" t="s">
        <v>36</v>
      </c>
      <c r="M29" s="6" t="s">
        <v>37</v>
      </c>
      <c r="N29" s="6" t="s">
        <v>38</v>
      </c>
      <c r="O29" s="6" t="s">
        <v>39</v>
      </c>
      <c r="P29" s="6" t="s">
        <v>40</v>
      </c>
      <c r="Q29" s="6" t="s">
        <v>41</v>
      </c>
      <c r="R29" s="6" t="s">
        <v>42</v>
      </c>
      <c r="S29" s="6" t="s">
        <v>43</v>
      </c>
      <c r="T29" s="6" t="s">
        <v>44</v>
      </c>
      <c r="U29" s="6" t="s">
        <v>45</v>
      </c>
      <c r="V29" s="6" t="s">
        <v>46</v>
      </c>
      <c r="W29" s="6" t="s">
        <v>47</v>
      </c>
      <c r="X29" s="6" t="s">
        <v>48</v>
      </c>
      <c r="Y29" s="6" t="s">
        <v>49</v>
      </c>
      <c r="Z29" s="6" t="s">
        <v>50</v>
      </c>
      <c r="AA29" s="6">
        <v>332.62</v>
      </c>
      <c r="AB29" s="6">
        <v>27.8</v>
      </c>
      <c r="AC29" s="84">
        <v>1280</v>
      </c>
      <c r="AD29" s="6">
        <v>0</v>
      </c>
      <c r="AE29" s="84">
        <v>1280</v>
      </c>
      <c r="AF29" s="22">
        <f t="shared" si="0"/>
        <v>2560</v>
      </c>
      <c r="AG29" s="10"/>
      <c r="AH29" s="11"/>
    </row>
    <row r="30" spans="1:34" ht="51" customHeight="1">
      <c r="A30" s="27" t="s">
        <v>121</v>
      </c>
      <c r="B30" s="32" t="s">
        <v>128</v>
      </c>
      <c r="C30" s="33"/>
      <c r="D30" s="9" t="s">
        <v>129</v>
      </c>
      <c r="E30" s="8" t="s">
        <v>178</v>
      </c>
      <c r="F30" s="81">
        <v>2</v>
      </c>
      <c r="G30" s="83" t="s">
        <v>79</v>
      </c>
      <c r="H30" s="83" t="s">
        <v>93</v>
      </c>
      <c r="I30" s="84">
        <v>1280</v>
      </c>
      <c r="J30" s="6" t="s">
        <v>34</v>
      </c>
      <c r="K30" s="6" t="s">
        <v>35</v>
      </c>
      <c r="L30" s="6" t="s">
        <v>36</v>
      </c>
      <c r="M30" s="6" t="s">
        <v>37</v>
      </c>
      <c r="N30" s="6" t="s">
        <v>38</v>
      </c>
      <c r="O30" s="6" t="s">
        <v>39</v>
      </c>
      <c r="P30" s="6" t="s">
        <v>40</v>
      </c>
      <c r="Q30" s="6" t="s">
        <v>41</v>
      </c>
      <c r="R30" s="6" t="s">
        <v>42</v>
      </c>
      <c r="S30" s="6" t="s">
        <v>43</v>
      </c>
      <c r="T30" s="6" t="s">
        <v>44</v>
      </c>
      <c r="U30" s="6" t="s">
        <v>45</v>
      </c>
      <c r="V30" s="6" t="s">
        <v>46</v>
      </c>
      <c r="W30" s="6" t="s">
        <v>47</v>
      </c>
      <c r="X30" s="6" t="s">
        <v>48</v>
      </c>
      <c r="Y30" s="6" t="s">
        <v>49</v>
      </c>
      <c r="Z30" s="6" t="s">
        <v>50</v>
      </c>
      <c r="AA30" s="6">
        <v>332.62</v>
      </c>
      <c r="AB30" s="6">
        <v>27.8</v>
      </c>
      <c r="AC30" s="84">
        <v>1280</v>
      </c>
      <c r="AD30" s="6">
        <v>0</v>
      </c>
      <c r="AE30" s="84">
        <v>1280</v>
      </c>
      <c r="AF30" s="22">
        <f t="shared" si="0"/>
        <v>2560</v>
      </c>
      <c r="AG30" s="10"/>
      <c r="AH30" s="11"/>
    </row>
    <row r="31" spans="1:34" ht="51" customHeight="1">
      <c r="A31" s="27" t="s">
        <v>124</v>
      </c>
      <c r="B31" s="32" t="s">
        <v>131</v>
      </c>
      <c r="C31" s="33"/>
      <c r="D31" s="9" t="s">
        <v>133</v>
      </c>
      <c r="E31" s="8" t="s">
        <v>178</v>
      </c>
      <c r="F31" s="81">
        <v>2</v>
      </c>
      <c r="G31" s="83" t="s">
        <v>80</v>
      </c>
      <c r="H31" s="83" t="s">
        <v>132</v>
      </c>
      <c r="I31" s="84">
        <v>1380</v>
      </c>
      <c r="J31" s="6" t="s">
        <v>34</v>
      </c>
      <c r="K31" s="6" t="s">
        <v>35</v>
      </c>
      <c r="L31" s="6" t="s">
        <v>36</v>
      </c>
      <c r="M31" s="6" t="s">
        <v>37</v>
      </c>
      <c r="N31" s="6" t="s">
        <v>38</v>
      </c>
      <c r="O31" s="6" t="s">
        <v>39</v>
      </c>
      <c r="P31" s="6" t="s">
        <v>40</v>
      </c>
      <c r="Q31" s="6" t="s">
        <v>41</v>
      </c>
      <c r="R31" s="6" t="s">
        <v>42</v>
      </c>
      <c r="S31" s="6" t="s">
        <v>43</v>
      </c>
      <c r="T31" s="6" t="s">
        <v>44</v>
      </c>
      <c r="U31" s="6" t="s">
        <v>45</v>
      </c>
      <c r="V31" s="6" t="s">
        <v>46</v>
      </c>
      <c r="W31" s="6" t="s">
        <v>47</v>
      </c>
      <c r="X31" s="6" t="s">
        <v>48</v>
      </c>
      <c r="Y31" s="6" t="s">
        <v>49</v>
      </c>
      <c r="Z31" s="6" t="s">
        <v>50</v>
      </c>
      <c r="AA31" s="6">
        <v>405.13</v>
      </c>
      <c r="AB31" s="6">
        <v>31.82</v>
      </c>
      <c r="AC31" s="84">
        <v>1380</v>
      </c>
      <c r="AD31" s="6">
        <v>0</v>
      </c>
      <c r="AE31" s="84">
        <v>1380</v>
      </c>
      <c r="AF31" s="22">
        <f t="shared" si="0"/>
        <v>2760</v>
      </c>
      <c r="AG31" s="10"/>
      <c r="AH31" s="11"/>
    </row>
    <row r="32" spans="1:34" ht="51" customHeight="1">
      <c r="A32" s="27" t="s">
        <v>127</v>
      </c>
      <c r="B32" s="32" t="s">
        <v>135</v>
      </c>
      <c r="C32" s="33"/>
      <c r="D32" s="9" t="s">
        <v>137</v>
      </c>
      <c r="E32" s="8" t="s">
        <v>178</v>
      </c>
      <c r="F32" s="81" t="s">
        <v>55</v>
      </c>
      <c r="G32" s="83" t="s">
        <v>136</v>
      </c>
      <c r="H32" s="83" t="s">
        <v>104</v>
      </c>
      <c r="I32" s="84">
        <v>3310</v>
      </c>
      <c r="J32" s="6" t="s">
        <v>34</v>
      </c>
      <c r="K32" s="6" t="s">
        <v>35</v>
      </c>
      <c r="L32" s="6" t="s">
        <v>36</v>
      </c>
      <c r="M32" s="6" t="s">
        <v>37</v>
      </c>
      <c r="N32" s="6" t="s">
        <v>38</v>
      </c>
      <c r="O32" s="6" t="s">
        <v>39</v>
      </c>
      <c r="P32" s="6" t="s">
        <v>40</v>
      </c>
      <c r="Q32" s="6" t="s">
        <v>41</v>
      </c>
      <c r="R32" s="6" t="s">
        <v>42</v>
      </c>
      <c r="S32" s="6" t="s">
        <v>43</v>
      </c>
      <c r="T32" s="6" t="s">
        <v>44</v>
      </c>
      <c r="U32" s="6" t="s">
        <v>45</v>
      </c>
      <c r="V32" s="6" t="s">
        <v>46</v>
      </c>
      <c r="W32" s="6" t="s">
        <v>47</v>
      </c>
      <c r="X32" s="6" t="s">
        <v>48</v>
      </c>
      <c r="Y32" s="6" t="s">
        <v>49</v>
      </c>
      <c r="Z32" s="6" t="s">
        <v>50</v>
      </c>
      <c r="AA32" s="6">
        <v>338.58</v>
      </c>
      <c r="AB32" s="6">
        <v>10.09</v>
      </c>
      <c r="AC32" s="84">
        <v>3310</v>
      </c>
      <c r="AD32" s="6">
        <v>0</v>
      </c>
      <c r="AE32" s="84">
        <v>3310</v>
      </c>
      <c r="AF32" s="22">
        <f t="shared" si="0"/>
        <v>3310</v>
      </c>
      <c r="AG32" s="10"/>
      <c r="AH32" s="11"/>
    </row>
    <row r="33" spans="1:34" ht="51" customHeight="1">
      <c r="A33" s="27" t="s">
        <v>130</v>
      </c>
      <c r="B33" s="32" t="s">
        <v>139</v>
      </c>
      <c r="C33" s="33"/>
      <c r="D33" s="9" t="s">
        <v>140</v>
      </c>
      <c r="E33" s="8" t="s">
        <v>178</v>
      </c>
      <c r="F33" s="81" t="s">
        <v>55</v>
      </c>
      <c r="G33" s="83" t="s">
        <v>100</v>
      </c>
      <c r="H33" s="83" t="s">
        <v>132</v>
      </c>
      <c r="I33" s="84">
        <v>1420</v>
      </c>
      <c r="J33" s="6" t="s">
        <v>34</v>
      </c>
      <c r="K33" s="6" t="s">
        <v>35</v>
      </c>
      <c r="L33" s="6" t="s">
        <v>36</v>
      </c>
      <c r="M33" s="6" t="s">
        <v>37</v>
      </c>
      <c r="N33" s="6" t="s">
        <v>38</v>
      </c>
      <c r="O33" s="6" t="s">
        <v>39</v>
      </c>
      <c r="P33" s="6" t="s">
        <v>40</v>
      </c>
      <c r="Q33" s="6" t="s">
        <v>41</v>
      </c>
      <c r="R33" s="6" t="s">
        <v>42</v>
      </c>
      <c r="S33" s="6" t="s">
        <v>43</v>
      </c>
      <c r="T33" s="6" t="s">
        <v>44</v>
      </c>
      <c r="U33" s="6" t="s">
        <v>45</v>
      </c>
      <c r="V33" s="6" t="s">
        <v>46</v>
      </c>
      <c r="W33" s="6" t="s">
        <v>47</v>
      </c>
      <c r="X33" s="6" t="s">
        <v>48</v>
      </c>
      <c r="Y33" s="6" t="s">
        <v>49</v>
      </c>
      <c r="Z33" s="6" t="s">
        <v>50</v>
      </c>
      <c r="AA33" s="6">
        <v>424.42</v>
      </c>
      <c r="AB33" s="6">
        <v>32.479999999999997</v>
      </c>
      <c r="AC33" s="84">
        <v>1420</v>
      </c>
      <c r="AD33" s="6">
        <v>0</v>
      </c>
      <c r="AE33" s="84">
        <v>1420</v>
      </c>
      <c r="AF33" s="22">
        <f t="shared" si="0"/>
        <v>1420</v>
      </c>
      <c r="AG33" s="10"/>
      <c r="AH33" s="11"/>
    </row>
    <row r="34" spans="1:34" ht="51" customHeight="1">
      <c r="A34" s="27" t="s">
        <v>134</v>
      </c>
      <c r="B34" s="32" t="s">
        <v>142</v>
      </c>
      <c r="C34" s="33"/>
      <c r="D34" s="9" t="s">
        <v>144</v>
      </c>
      <c r="E34" s="8" t="s">
        <v>178</v>
      </c>
      <c r="F34" s="81">
        <v>2</v>
      </c>
      <c r="G34" s="83" t="s">
        <v>100</v>
      </c>
      <c r="H34" s="83" t="s">
        <v>143</v>
      </c>
      <c r="I34" s="84">
        <v>1430</v>
      </c>
      <c r="J34" s="6" t="s">
        <v>34</v>
      </c>
      <c r="K34" s="6" t="s">
        <v>35</v>
      </c>
      <c r="L34" s="6" t="s">
        <v>36</v>
      </c>
      <c r="M34" s="6" t="s">
        <v>37</v>
      </c>
      <c r="N34" s="6" t="s">
        <v>38</v>
      </c>
      <c r="O34" s="6" t="s">
        <v>39</v>
      </c>
      <c r="P34" s="6" t="s">
        <v>40</v>
      </c>
      <c r="Q34" s="6" t="s">
        <v>41</v>
      </c>
      <c r="R34" s="6" t="s">
        <v>42</v>
      </c>
      <c r="S34" s="6" t="s">
        <v>43</v>
      </c>
      <c r="T34" s="6" t="s">
        <v>44</v>
      </c>
      <c r="U34" s="6" t="s">
        <v>45</v>
      </c>
      <c r="V34" s="6" t="s">
        <v>46</v>
      </c>
      <c r="W34" s="6" t="s">
        <v>47</v>
      </c>
      <c r="X34" s="6" t="s">
        <v>48</v>
      </c>
      <c r="Y34" s="6" t="s">
        <v>49</v>
      </c>
      <c r="Z34" s="6" t="s">
        <v>50</v>
      </c>
      <c r="AA34" s="6">
        <v>431.43</v>
      </c>
      <c r="AB34" s="6">
        <v>32.85</v>
      </c>
      <c r="AC34" s="84">
        <v>1430</v>
      </c>
      <c r="AD34" s="6">
        <v>0</v>
      </c>
      <c r="AE34" s="84">
        <v>1430</v>
      </c>
      <c r="AF34" s="22">
        <f t="shared" si="0"/>
        <v>2860</v>
      </c>
      <c r="AG34" s="10"/>
      <c r="AH34" s="11"/>
    </row>
    <row r="35" spans="1:34" ht="51" customHeight="1">
      <c r="A35" s="27" t="s">
        <v>138</v>
      </c>
      <c r="B35" s="32" t="s">
        <v>147</v>
      </c>
      <c r="C35" s="33"/>
      <c r="D35" s="9" t="s">
        <v>148</v>
      </c>
      <c r="E35" s="8" t="s">
        <v>178</v>
      </c>
      <c r="F35" s="81">
        <v>2</v>
      </c>
      <c r="G35" s="83" t="s">
        <v>59</v>
      </c>
      <c r="H35" s="83" t="s">
        <v>107</v>
      </c>
      <c r="I35" s="84">
        <v>1000</v>
      </c>
      <c r="J35" s="6" t="s">
        <v>34</v>
      </c>
      <c r="K35" s="6" t="s">
        <v>35</v>
      </c>
      <c r="L35" s="6" t="s">
        <v>36</v>
      </c>
      <c r="M35" s="6" t="s">
        <v>37</v>
      </c>
      <c r="N35" s="6" t="s">
        <v>38</v>
      </c>
      <c r="O35" s="6" t="s">
        <v>39</v>
      </c>
      <c r="P35" s="6" t="s">
        <v>40</v>
      </c>
      <c r="Q35" s="6" t="s">
        <v>41</v>
      </c>
      <c r="R35" s="6" t="s">
        <v>42</v>
      </c>
      <c r="S35" s="6" t="s">
        <v>43</v>
      </c>
      <c r="T35" s="6" t="s">
        <v>44</v>
      </c>
      <c r="U35" s="6" t="s">
        <v>45</v>
      </c>
      <c r="V35" s="6" t="s">
        <v>46</v>
      </c>
      <c r="W35" s="6" t="s">
        <v>47</v>
      </c>
      <c r="X35" s="6" t="s">
        <v>48</v>
      </c>
      <c r="Y35" s="6" t="s">
        <v>49</v>
      </c>
      <c r="Z35" s="6" t="s">
        <v>50</v>
      </c>
      <c r="AA35" s="6">
        <v>273.19</v>
      </c>
      <c r="AB35" s="6">
        <v>24.32</v>
      </c>
      <c r="AC35" s="84">
        <v>1000</v>
      </c>
      <c r="AD35" s="6">
        <v>0</v>
      </c>
      <c r="AE35" s="84">
        <v>1000</v>
      </c>
      <c r="AF35" s="22">
        <f t="shared" si="0"/>
        <v>2000</v>
      </c>
      <c r="AG35" s="10"/>
      <c r="AH35" s="11"/>
    </row>
    <row r="36" spans="1:34" ht="51" customHeight="1">
      <c r="A36" s="27" t="s">
        <v>141</v>
      </c>
      <c r="B36" s="32" t="s">
        <v>150</v>
      </c>
      <c r="C36" s="33"/>
      <c r="D36" s="9" t="s">
        <v>151</v>
      </c>
      <c r="E36" s="8" t="s">
        <v>178</v>
      </c>
      <c r="F36" s="81">
        <v>2</v>
      </c>
      <c r="G36" s="83" t="s">
        <v>59</v>
      </c>
      <c r="H36" s="83" t="s">
        <v>107</v>
      </c>
      <c r="I36" s="84">
        <v>1000</v>
      </c>
      <c r="J36" s="6" t="s">
        <v>34</v>
      </c>
      <c r="K36" s="6" t="s">
        <v>35</v>
      </c>
      <c r="L36" s="6" t="s">
        <v>36</v>
      </c>
      <c r="M36" s="6" t="s">
        <v>37</v>
      </c>
      <c r="N36" s="6" t="s">
        <v>38</v>
      </c>
      <c r="O36" s="6" t="s">
        <v>39</v>
      </c>
      <c r="P36" s="6" t="s">
        <v>40</v>
      </c>
      <c r="Q36" s="6" t="s">
        <v>41</v>
      </c>
      <c r="R36" s="6" t="s">
        <v>42</v>
      </c>
      <c r="S36" s="6" t="s">
        <v>43</v>
      </c>
      <c r="T36" s="6" t="s">
        <v>44</v>
      </c>
      <c r="U36" s="6" t="s">
        <v>45</v>
      </c>
      <c r="V36" s="6" t="s">
        <v>46</v>
      </c>
      <c r="W36" s="6" t="s">
        <v>47</v>
      </c>
      <c r="X36" s="6" t="s">
        <v>48</v>
      </c>
      <c r="Y36" s="6" t="s">
        <v>49</v>
      </c>
      <c r="Z36" s="6" t="s">
        <v>50</v>
      </c>
      <c r="AA36" s="6">
        <v>273.19</v>
      </c>
      <c r="AB36" s="6">
        <v>24.32</v>
      </c>
      <c r="AC36" s="84">
        <v>1000</v>
      </c>
      <c r="AD36" s="6">
        <v>0</v>
      </c>
      <c r="AE36" s="84">
        <v>1000</v>
      </c>
      <c r="AF36" s="22">
        <f t="shared" si="0"/>
        <v>2000</v>
      </c>
      <c r="AG36" s="10"/>
      <c r="AH36" s="11"/>
    </row>
    <row r="37" spans="1:34" ht="51" customHeight="1">
      <c r="A37" s="27" t="s">
        <v>145</v>
      </c>
      <c r="B37" s="32" t="s">
        <v>153</v>
      </c>
      <c r="C37" s="33"/>
      <c r="D37" s="9" t="s">
        <v>154</v>
      </c>
      <c r="E37" s="8" t="s">
        <v>178</v>
      </c>
      <c r="F37" s="81" t="s">
        <v>55</v>
      </c>
      <c r="G37" s="83" t="s">
        <v>71</v>
      </c>
      <c r="H37" s="83" t="s">
        <v>85</v>
      </c>
      <c r="I37" s="84">
        <v>1000</v>
      </c>
      <c r="J37" s="6" t="s">
        <v>34</v>
      </c>
      <c r="K37" s="6" t="s">
        <v>35</v>
      </c>
      <c r="L37" s="6" t="s">
        <v>36</v>
      </c>
      <c r="M37" s="6" t="s">
        <v>37</v>
      </c>
      <c r="N37" s="6" t="s">
        <v>38</v>
      </c>
      <c r="O37" s="6" t="s">
        <v>39</v>
      </c>
      <c r="P37" s="6" t="s">
        <v>40</v>
      </c>
      <c r="Q37" s="6" t="s">
        <v>41</v>
      </c>
      <c r="R37" s="6" t="s">
        <v>42</v>
      </c>
      <c r="S37" s="6" t="s">
        <v>43</v>
      </c>
      <c r="T37" s="6" t="s">
        <v>44</v>
      </c>
      <c r="U37" s="6" t="s">
        <v>45</v>
      </c>
      <c r="V37" s="6" t="s">
        <v>46</v>
      </c>
      <c r="W37" s="6" t="s">
        <v>47</v>
      </c>
      <c r="X37" s="6" t="s">
        <v>48</v>
      </c>
      <c r="Y37" s="6" t="s">
        <v>49</v>
      </c>
      <c r="Z37" s="6" t="s">
        <v>50</v>
      </c>
      <c r="AA37" s="6">
        <v>263.88</v>
      </c>
      <c r="AB37" s="6">
        <v>23.49</v>
      </c>
      <c r="AC37" s="84">
        <v>1000</v>
      </c>
      <c r="AD37" s="6">
        <v>0</v>
      </c>
      <c r="AE37" s="84">
        <v>1000</v>
      </c>
      <c r="AF37" s="22">
        <f t="shared" si="0"/>
        <v>1000</v>
      </c>
      <c r="AG37" s="10"/>
      <c r="AH37" s="11"/>
    </row>
    <row r="38" spans="1:34" ht="51" customHeight="1">
      <c r="A38" s="27" t="s">
        <v>146</v>
      </c>
      <c r="B38" s="32" t="s">
        <v>156</v>
      </c>
      <c r="C38" s="33"/>
      <c r="D38" s="9" t="s">
        <v>157</v>
      </c>
      <c r="E38" s="8" t="s">
        <v>178</v>
      </c>
      <c r="F38" s="81">
        <v>2</v>
      </c>
      <c r="G38" s="83" t="s">
        <v>71</v>
      </c>
      <c r="H38" s="83" t="s">
        <v>107</v>
      </c>
      <c r="I38" s="84">
        <v>1000</v>
      </c>
      <c r="J38" s="6" t="s">
        <v>34</v>
      </c>
      <c r="K38" s="6" t="s">
        <v>35</v>
      </c>
      <c r="L38" s="6" t="s">
        <v>36</v>
      </c>
      <c r="M38" s="6" t="s">
        <v>37</v>
      </c>
      <c r="N38" s="6" t="s">
        <v>38</v>
      </c>
      <c r="O38" s="6" t="s">
        <v>39</v>
      </c>
      <c r="P38" s="6" t="s">
        <v>40</v>
      </c>
      <c r="Q38" s="6" t="s">
        <v>41</v>
      </c>
      <c r="R38" s="6" t="s">
        <v>42</v>
      </c>
      <c r="S38" s="6" t="s">
        <v>43</v>
      </c>
      <c r="T38" s="6" t="s">
        <v>44</v>
      </c>
      <c r="U38" s="6" t="s">
        <v>45</v>
      </c>
      <c r="V38" s="6" t="s">
        <v>46</v>
      </c>
      <c r="W38" s="6" t="s">
        <v>47</v>
      </c>
      <c r="X38" s="6" t="s">
        <v>48</v>
      </c>
      <c r="Y38" s="6" t="s">
        <v>49</v>
      </c>
      <c r="Z38" s="6" t="s">
        <v>50</v>
      </c>
      <c r="AA38" s="6">
        <v>281.60000000000002</v>
      </c>
      <c r="AB38" s="6">
        <v>24.7</v>
      </c>
      <c r="AC38" s="84">
        <v>1000</v>
      </c>
      <c r="AD38" s="6">
        <v>0</v>
      </c>
      <c r="AE38" s="84">
        <v>1000</v>
      </c>
      <c r="AF38" s="22">
        <f t="shared" si="0"/>
        <v>2000</v>
      </c>
      <c r="AG38" s="10"/>
      <c r="AH38" s="11"/>
    </row>
    <row r="39" spans="1:34" ht="51" customHeight="1">
      <c r="A39" s="27" t="s">
        <v>149</v>
      </c>
      <c r="B39" s="32" t="s">
        <v>159</v>
      </c>
      <c r="C39" s="33"/>
      <c r="D39" s="9" t="s">
        <v>160</v>
      </c>
      <c r="E39" s="8" t="s">
        <v>178</v>
      </c>
      <c r="F39" s="81">
        <v>2</v>
      </c>
      <c r="G39" s="83" t="s">
        <v>59</v>
      </c>
      <c r="H39" s="83" t="s">
        <v>107</v>
      </c>
      <c r="I39" s="84">
        <v>1100</v>
      </c>
      <c r="J39" s="6" t="s">
        <v>34</v>
      </c>
      <c r="K39" s="6" t="s">
        <v>35</v>
      </c>
      <c r="L39" s="6" t="s">
        <v>36</v>
      </c>
      <c r="M39" s="6" t="s">
        <v>37</v>
      </c>
      <c r="N39" s="6" t="s">
        <v>38</v>
      </c>
      <c r="O39" s="6" t="s">
        <v>39</v>
      </c>
      <c r="P39" s="6" t="s">
        <v>40</v>
      </c>
      <c r="Q39" s="6" t="s">
        <v>41</v>
      </c>
      <c r="R39" s="6" t="s">
        <v>42</v>
      </c>
      <c r="S39" s="6" t="s">
        <v>43</v>
      </c>
      <c r="T39" s="6" t="s">
        <v>44</v>
      </c>
      <c r="U39" s="6" t="s">
        <v>45</v>
      </c>
      <c r="V39" s="6" t="s">
        <v>46</v>
      </c>
      <c r="W39" s="6" t="s">
        <v>47</v>
      </c>
      <c r="X39" s="6" t="s">
        <v>48</v>
      </c>
      <c r="Y39" s="6" t="s">
        <v>49</v>
      </c>
      <c r="Z39" s="6" t="s">
        <v>50</v>
      </c>
      <c r="AA39" s="6">
        <v>273.19</v>
      </c>
      <c r="AB39" s="6">
        <v>24.32</v>
      </c>
      <c r="AC39" s="84">
        <v>1100</v>
      </c>
      <c r="AD39" s="6">
        <v>0</v>
      </c>
      <c r="AE39" s="84">
        <v>1100</v>
      </c>
      <c r="AF39" s="22">
        <f t="shared" si="0"/>
        <v>2200</v>
      </c>
      <c r="AG39" s="10"/>
      <c r="AH39" s="11"/>
    </row>
    <row r="40" spans="1:34" ht="51" customHeight="1">
      <c r="A40" s="27" t="s">
        <v>152</v>
      </c>
      <c r="B40" s="32" t="s">
        <v>162</v>
      </c>
      <c r="C40" s="33"/>
      <c r="D40" s="9" t="s">
        <v>163</v>
      </c>
      <c r="E40" s="8" t="s">
        <v>178</v>
      </c>
      <c r="F40" s="81">
        <v>2</v>
      </c>
      <c r="G40" s="83" t="s">
        <v>59</v>
      </c>
      <c r="H40" s="83" t="s">
        <v>107</v>
      </c>
      <c r="I40" s="84">
        <v>1100</v>
      </c>
      <c r="J40" s="6" t="s">
        <v>34</v>
      </c>
      <c r="K40" s="6" t="s">
        <v>35</v>
      </c>
      <c r="L40" s="6" t="s">
        <v>36</v>
      </c>
      <c r="M40" s="6" t="s">
        <v>37</v>
      </c>
      <c r="N40" s="6" t="s">
        <v>38</v>
      </c>
      <c r="O40" s="6" t="s">
        <v>39</v>
      </c>
      <c r="P40" s="6" t="s">
        <v>40</v>
      </c>
      <c r="Q40" s="6" t="s">
        <v>41</v>
      </c>
      <c r="R40" s="6" t="s">
        <v>42</v>
      </c>
      <c r="S40" s="6" t="s">
        <v>43</v>
      </c>
      <c r="T40" s="6" t="s">
        <v>44</v>
      </c>
      <c r="U40" s="6" t="s">
        <v>45</v>
      </c>
      <c r="V40" s="6" t="s">
        <v>46</v>
      </c>
      <c r="W40" s="6" t="s">
        <v>47</v>
      </c>
      <c r="X40" s="6" t="s">
        <v>48</v>
      </c>
      <c r="Y40" s="6" t="s">
        <v>49</v>
      </c>
      <c r="Z40" s="6" t="s">
        <v>50</v>
      </c>
      <c r="AA40" s="6">
        <v>273.19</v>
      </c>
      <c r="AB40" s="6">
        <v>24.32</v>
      </c>
      <c r="AC40" s="84">
        <v>1100</v>
      </c>
      <c r="AD40" s="6">
        <v>0</v>
      </c>
      <c r="AE40" s="84">
        <v>1100</v>
      </c>
      <c r="AF40" s="22">
        <f t="shared" si="0"/>
        <v>2200</v>
      </c>
      <c r="AG40" s="10"/>
      <c r="AH40" s="11"/>
    </row>
    <row r="41" spans="1:34" ht="51" customHeight="1">
      <c r="A41" s="27" t="s">
        <v>155</v>
      </c>
      <c r="B41" s="32" t="s">
        <v>164</v>
      </c>
      <c r="C41" s="33"/>
      <c r="D41" s="9" t="s">
        <v>166</v>
      </c>
      <c r="E41" s="8" t="s">
        <v>178</v>
      </c>
      <c r="F41" s="81" t="s">
        <v>55</v>
      </c>
      <c r="G41" s="83" t="s">
        <v>103</v>
      </c>
      <c r="H41" s="83" t="s">
        <v>165</v>
      </c>
      <c r="I41" s="84">
        <v>3200</v>
      </c>
      <c r="J41" s="6" t="s">
        <v>34</v>
      </c>
      <c r="K41" s="6" t="s">
        <v>35</v>
      </c>
      <c r="L41" s="6" t="s">
        <v>36</v>
      </c>
      <c r="M41" s="6" t="s">
        <v>37</v>
      </c>
      <c r="N41" s="6" t="s">
        <v>38</v>
      </c>
      <c r="O41" s="6" t="s">
        <v>39</v>
      </c>
      <c r="P41" s="6" t="s">
        <v>40</v>
      </c>
      <c r="Q41" s="6" t="s">
        <v>41</v>
      </c>
      <c r="R41" s="6" t="s">
        <v>42</v>
      </c>
      <c r="S41" s="6" t="s">
        <v>43</v>
      </c>
      <c r="T41" s="6" t="s">
        <v>44</v>
      </c>
      <c r="U41" s="6" t="s">
        <v>45</v>
      </c>
      <c r="V41" s="6" t="s">
        <v>46</v>
      </c>
      <c r="W41" s="6" t="s">
        <v>47</v>
      </c>
      <c r="X41" s="6" t="s">
        <v>48</v>
      </c>
      <c r="Y41" s="6" t="s">
        <v>49</v>
      </c>
      <c r="Z41" s="6" t="s">
        <v>50</v>
      </c>
      <c r="AA41" s="6">
        <v>357.63</v>
      </c>
      <c r="AB41" s="6">
        <v>10.68</v>
      </c>
      <c r="AC41" s="84">
        <v>3200</v>
      </c>
      <c r="AD41" s="6">
        <v>0</v>
      </c>
      <c r="AE41" s="84">
        <v>3200</v>
      </c>
      <c r="AF41" s="22">
        <f t="shared" si="0"/>
        <v>3200</v>
      </c>
      <c r="AG41" s="10"/>
      <c r="AH41" s="11"/>
    </row>
    <row r="42" spans="1:34" ht="51" customHeight="1">
      <c r="A42" s="27" t="s">
        <v>158</v>
      </c>
      <c r="B42" s="32" t="s">
        <v>167</v>
      </c>
      <c r="C42" s="33"/>
      <c r="D42" s="9" t="s">
        <v>169</v>
      </c>
      <c r="E42" s="8" t="s">
        <v>178</v>
      </c>
      <c r="F42" s="81" t="s">
        <v>55</v>
      </c>
      <c r="G42" s="83" t="s">
        <v>136</v>
      </c>
      <c r="H42" s="83" t="s">
        <v>168</v>
      </c>
      <c r="I42" s="84">
        <v>3200</v>
      </c>
      <c r="J42" s="6" t="s">
        <v>34</v>
      </c>
      <c r="K42" s="6" t="s">
        <v>35</v>
      </c>
      <c r="L42" s="6" t="s">
        <v>36</v>
      </c>
      <c r="M42" s="6" t="s">
        <v>37</v>
      </c>
      <c r="N42" s="6" t="s">
        <v>38</v>
      </c>
      <c r="O42" s="6" t="s">
        <v>39</v>
      </c>
      <c r="P42" s="6" t="s">
        <v>40</v>
      </c>
      <c r="Q42" s="6" t="s">
        <v>41</v>
      </c>
      <c r="R42" s="6" t="s">
        <v>42</v>
      </c>
      <c r="S42" s="6" t="s">
        <v>43</v>
      </c>
      <c r="T42" s="6" t="s">
        <v>44</v>
      </c>
      <c r="U42" s="6" t="s">
        <v>45</v>
      </c>
      <c r="V42" s="6" t="s">
        <v>46</v>
      </c>
      <c r="W42" s="6" t="s">
        <v>47</v>
      </c>
      <c r="X42" s="6" t="s">
        <v>48</v>
      </c>
      <c r="Y42" s="6" t="s">
        <v>49</v>
      </c>
      <c r="Z42" s="6" t="s">
        <v>50</v>
      </c>
      <c r="AA42" s="6">
        <v>377.23</v>
      </c>
      <c r="AB42" s="6">
        <v>11.13</v>
      </c>
      <c r="AC42" s="84">
        <v>3200</v>
      </c>
      <c r="AD42" s="6">
        <v>0</v>
      </c>
      <c r="AE42" s="84">
        <v>3200</v>
      </c>
      <c r="AF42" s="22">
        <f t="shared" si="0"/>
        <v>3200</v>
      </c>
      <c r="AG42" s="10"/>
      <c r="AH42" s="11"/>
    </row>
    <row r="43" spans="1:34" ht="51" customHeight="1">
      <c r="A43" s="27" t="s">
        <v>161</v>
      </c>
      <c r="B43" s="32" t="s">
        <v>170</v>
      </c>
      <c r="C43" s="33"/>
      <c r="D43" s="9" t="s">
        <v>169</v>
      </c>
      <c r="E43" s="8" t="s">
        <v>178</v>
      </c>
      <c r="F43" s="82">
        <v>1</v>
      </c>
      <c r="G43" s="83" t="s">
        <v>136</v>
      </c>
      <c r="H43" s="83" t="s">
        <v>171</v>
      </c>
      <c r="I43" s="85">
        <v>3250</v>
      </c>
      <c r="J43" s="6" t="s">
        <v>34</v>
      </c>
      <c r="K43" s="6" t="s">
        <v>35</v>
      </c>
      <c r="L43" s="6" t="s">
        <v>36</v>
      </c>
      <c r="M43" s="6" t="s">
        <v>37</v>
      </c>
      <c r="N43" s="6" t="s">
        <v>38</v>
      </c>
      <c r="O43" s="6" t="s">
        <v>39</v>
      </c>
      <c r="P43" s="6" t="s">
        <v>40</v>
      </c>
      <c r="Q43" s="6" t="s">
        <v>41</v>
      </c>
      <c r="R43" s="6" t="s">
        <v>42</v>
      </c>
      <c r="S43" s="6" t="s">
        <v>43</v>
      </c>
      <c r="T43" s="6" t="s">
        <v>44</v>
      </c>
      <c r="U43" s="6" t="s">
        <v>45</v>
      </c>
      <c r="V43" s="6" t="s">
        <v>46</v>
      </c>
      <c r="W43" s="6" t="s">
        <v>47</v>
      </c>
      <c r="X43" s="6" t="s">
        <v>48</v>
      </c>
      <c r="Y43" s="6" t="s">
        <v>49</v>
      </c>
      <c r="Z43" s="6" t="s">
        <v>50</v>
      </c>
      <c r="AA43" s="6">
        <v>373.14</v>
      </c>
      <c r="AB43" s="6">
        <v>11.02</v>
      </c>
      <c r="AC43" s="85">
        <v>3250</v>
      </c>
      <c r="AD43" s="6">
        <v>0</v>
      </c>
      <c r="AE43" s="85">
        <v>3250</v>
      </c>
      <c r="AF43" s="22">
        <f t="shared" si="0"/>
        <v>3250</v>
      </c>
      <c r="AG43" s="10"/>
      <c r="AH43" s="11"/>
    </row>
    <row r="44" spans="1:34">
      <c r="A44" s="35" t="s">
        <v>51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 t="s">
        <v>51</v>
      </c>
      <c r="AD44" s="36"/>
      <c r="AE44" s="12"/>
      <c r="AF44" s="22">
        <f>SUM(AF12:AF43)</f>
        <v>74210</v>
      </c>
      <c r="AG44" s="3"/>
    </row>
    <row r="45" spans="1:34">
      <c r="A45" s="37" t="s">
        <v>182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6"/>
      <c r="AG45" s="3"/>
    </row>
    <row r="46" spans="1:34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13"/>
      <c r="AE46" s="13"/>
      <c r="AF46" s="3"/>
      <c r="AG46" s="3"/>
    </row>
    <row r="47" spans="1:34">
      <c r="A47" s="39" t="s">
        <v>179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14"/>
      <c r="AE47" s="14"/>
      <c r="AF47" s="3"/>
      <c r="AG47" s="3"/>
    </row>
    <row r="48" spans="1:34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14"/>
      <c r="AF48" s="3"/>
      <c r="AG48" s="3"/>
    </row>
    <row r="49" spans="1:3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14"/>
      <c r="AF49" s="3"/>
      <c r="AG49" s="3"/>
    </row>
    <row r="50" spans="1:3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3"/>
    </row>
    <row r="51" spans="1:33" ht="15.75" thickBot="1">
      <c r="A51" s="21"/>
      <c r="B51" s="1"/>
      <c r="C51" s="1"/>
      <c r="D51" s="1"/>
      <c r="E51" s="1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47"/>
      <c r="AD51" s="48"/>
      <c r="AE51" s="15"/>
      <c r="AF51" s="3"/>
      <c r="AG51" s="3"/>
    </row>
    <row r="52" spans="1:33" ht="15.75" thickBot="1">
      <c r="A52" s="49" t="s">
        <v>52</v>
      </c>
      <c r="B52" s="50"/>
      <c r="C52" s="50"/>
      <c r="D52" s="51"/>
      <c r="E52" s="3"/>
      <c r="F52" s="10"/>
      <c r="G52" s="1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10"/>
      <c r="AB52" s="10"/>
      <c r="AC52" s="47"/>
      <c r="AD52" s="48"/>
      <c r="AE52" s="15"/>
      <c r="AF52" s="3"/>
      <c r="AG52" s="3"/>
    </row>
    <row r="53" spans="1:33">
      <c r="A53" s="52"/>
      <c r="B53" s="53"/>
      <c r="C53" s="53"/>
      <c r="D53" s="54"/>
      <c r="E53" s="16"/>
      <c r="F53" s="10"/>
      <c r="G53" s="1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10"/>
      <c r="AB53" s="10"/>
      <c r="AC53" s="17"/>
      <c r="AD53" s="17"/>
      <c r="AE53" s="17"/>
      <c r="AF53" s="3"/>
      <c r="AG53" s="3"/>
    </row>
    <row r="54" spans="1:33" ht="15.75" thickBot="1">
      <c r="A54" s="55" t="s">
        <v>53</v>
      </c>
      <c r="B54" s="56"/>
      <c r="C54" s="56"/>
      <c r="D54" s="57"/>
      <c r="E54" s="16"/>
      <c r="F54" s="10"/>
      <c r="G54" s="1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10"/>
      <c r="AB54" s="10"/>
      <c r="AC54" s="17"/>
      <c r="AD54" s="17"/>
      <c r="AE54" s="17"/>
      <c r="AF54" s="3"/>
      <c r="AG54" s="3"/>
    </row>
    <row r="55" spans="1:33">
      <c r="A55" s="41" t="s">
        <v>175</v>
      </c>
      <c r="B55" s="42"/>
      <c r="C55" s="42"/>
      <c r="D55" s="43"/>
      <c r="E55" s="16"/>
      <c r="F55" s="10"/>
      <c r="G55" s="1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10"/>
      <c r="AB55" s="10"/>
      <c r="AC55" s="10"/>
      <c r="AD55" s="10"/>
      <c r="AE55" s="10"/>
      <c r="AF55" s="3"/>
      <c r="AG55" s="3"/>
    </row>
    <row r="56" spans="1:33" ht="16.5" thickBot="1">
      <c r="A56" s="44" t="s">
        <v>54</v>
      </c>
      <c r="B56" s="45"/>
      <c r="C56" s="45"/>
      <c r="D56" s="45"/>
      <c r="E56" s="18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0"/>
      <c r="AB56" s="10"/>
      <c r="AC56" s="10"/>
      <c r="AD56" s="10"/>
      <c r="AE56" s="10"/>
      <c r="AF56" s="3"/>
      <c r="AG56" s="3"/>
    </row>
    <row r="57" spans="1:33" ht="15.75">
      <c r="A57" s="28"/>
      <c r="B57" s="13"/>
      <c r="C57" s="13"/>
      <c r="D57" s="13"/>
      <c r="E57" s="18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0"/>
      <c r="AB57" s="10"/>
      <c r="AC57" s="10"/>
      <c r="AD57" s="10"/>
      <c r="AE57" s="10"/>
      <c r="AF57" s="3"/>
      <c r="AG57" s="3"/>
    </row>
    <row r="58" spans="1:33" ht="15.75">
      <c r="A58" s="29" t="s">
        <v>0</v>
      </c>
      <c r="B58" s="3"/>
      <c r="C58" s="3"/>
      <c r="D58" s="3"/>
      <c r="E58" s="3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3"/>
      <c r="AG58" s="3"/>
    </row>
    <row r="59" spans="1:33">
      <c r="A59" s="30"/>
      <c r="B59" s="3"/>
      <c r="C59" s="3"/>
      <c r="D59" s="3"/>
      <c r="E59" s="3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3"/>
      <c r="AG59" s="3"/>
    </row>
    <row r="60" spans="1:33">
      <c r="A60" s="30"/>
      <c r="B60" s="3"/>
      <c r="C60" s="3"/>
      <c r="D60" s="3"/>
      <c r="E60" s="3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3"/>
      <c r="AG60" s="3"/>
    </row>
    <row r="61" spans="1:33">
      <c r="A61" s="30"/>
      <c r="B61" s="20"/>
      <c r="C61" s="3"/>
      <c r="D61" s="3"/>
      <c r="E61" s="3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3"/>
      <c r="AG61" s="3"/>
    </row>
  </sheetData>
  <mergeCells count="64">
    <mergeCell ref="B12:C12"/>
    <mergeCell ref="AF10:AF11"/>
    <mergeCell ref="A10:A11"/>
    <mergeCell ref="B10:C11"/>
    <mergeCell ref="D10:D11"/>
    <mergeCell ref="E10:E11"/>
    <mergeCell ref="F10:F11"/>
    <mergeCell ref="AA10:AA11"/>
    <mergeCell ref="AB10:AB11"/>
    <mergeCell ref="AC10:AC11"/>
    <mergeCell ref="AD10:AD11"/>
    <mergeCell ref="AE10:AE11"/>
    <mergeCell ref="A9:AF9"/>
    <mergeCell ref="A3:AF3"/>
    <mergeCell ref="A6:B6"/>
    <mergeCell ref="C6:AF6"/>
    <mergeCell ref="A7:B7"/>
    <mergeCell ref="C7:AF7"/>
    <mergeCell ref="A8:AF8"/>
    <mergeCell ref="A55:D55"/>
    <mergeCell ref="A56:D56"/>
    <mergeCell ref="A50:AF50"/>
    <mergeCell ref="AC51:AC52"/>
    <mergeCell ref="AD51:AD52"/>
    <mergeCell ref="A52:D52"/>
    <mergeCell ref="A53:D53"/>
    <mergeCell ref="A54:D54"/>
    <mergeCell ref="A49:AD49"/>
    <mergeCell ref="A44:AD44"/>
    <mergeCell ref="A45:AF45"/>
    <mergeCell ref="A46:AC46"/>
    <mergeCell ref="A47:AC47"/>
    <mergeCell ref="A48:AD48"/>
    <mergeCell ref="B18:C18"/>
    <mergeCell ref="B19:C19"/>
    <mergeCell ref="B20:C20"/>
    <mergeCell ref="B13:C13"/>
    <mergeCell ref="B14:C14"/>
    <mergeCell ref="B15:C15"/>
    <mergeCell ref="B16:C16"/>
    <mergeCell ref="B17:C17"/>
    <mergeCell ref="B28:C28"/>
    <mergeCell ref="B29:C29"/>
    <mergeCell ref="B30:C30"/>
    <mergeCell ref="B21:C21"/>
    <mergeCell ref="B23:C23"/>
    <mergeCell ref="B24:C24"/>
    <mergeCell ref="B25:C25"/>
    <mergeCell ref="B22:C22"/>
    <mergeCell ref="B40:C40"/>
    <mergeCell ref="B41:C41"/>
    <mergeCell ref="B42:C42"/>
    <mergeCell ref="B43:C43"/>
    <mergeCell ref="B35:C35"/>
    <mergeCell ref="B36:C36"/>
    <mergeCell ref="B37:C37"/>
    <mergeCell ref="B38:C38"/>
    <mergeCell ref="B39:C39"/>
    <mergeCell ref="B31:C31"/>
    <mergeCell ref="B32:C32"/>
    <mergeCell ref="B33:C33"/>
    <mergeCell ref="B34:C34"/>
    <mergeCell ref="B26:C26"/>
    <mergeCell ref="B27:C27"/>
  </mergeCells>
  <pageMargins left="0.39370078740157483" right="0.39370078740157483" top="0.39370078740157483" bottom="0.39370078740157483" header="0" footer="0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2026-06-05T10:57:36Z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