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вся сеть фбуз\Buh14 (Матюхина И.И.)\Закупочные ссесии Березка\44 ФЗ\Обучение охрана труда_2026\"/>
    </mc:Choice>
  </mc:AlternateContent>
  <xr:revisionPtr revIDLastSave="0" documentId="13_ncr:1_{68686B83-AC0F-4719-87C9-7B671B8B173A}" xr6:coauthVersionLast="36" xr6:coauthVersionMax="36" xr10:uidLastSave="{00000000-0000-0000-0000-000000000000}"/>
  <bookViews>
    <workbookView xWindow="120" yWindow="75" windowWidth="19095" windowHeight="11760" xr2:uid="{00000000-000D-0000-FFFF-FFFF00000000}"/>
  </bookViews>
  <sheets>
    <sheet name="НМЦК" sheetId="5" r:id="rId1"/>
  </sheets>
  <calcPr calcId="179021"/>
</workbook>
</file>

<file path=xl/calcChain.xml><?xml version="1.0" encoding="utf-8"?>
<calcChain xmlns="http://schemas.openxmlformats.org/spreadsheetml/2006/main">
  <c r="R8" i="5" l="1"/>
  <c r="Q6" i="5"/>
  <c r="R6" i="5"/>
  <c r="K6" i="5"/>
  <c r="J6" i="5"/>
  <c r="I6" i="5"/>
  <c r="H6" i="5"/>
  <c r="G6" i="5"/>
  <c r="S6" i="5" l="1"/>
  <c r="Q5" i="5"/>
  <c r="R5" i="5" l="1"/>
  <c r="K5" i="5"/>
  <c r="J5" i="5"/>
  <c r="I5" i="5"/>
  <c r="H5" i="5"/>
  <c r="G5" i="5"/>
  <c r="S5" i="5" l="1"/>
</calcChain>
</file>

<file path=xl/sharedStrings.xml><?xml version="1.0" encoding="utf-8"?>
<sst xmlns="http://schemas.openxmlformats.org/spreadsheetml/2006/main" count="27" uniqueCount="25">
  <si>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</si>
  <si>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</si>
  <si>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</si>
  <si>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</si>
  <si>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</si>
  <si>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</si>
  <si>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</si>
  <si>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</si>
  <si>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</si>
  <si>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</si>
  <si>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</si>
  <si>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</si>
  <si>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</si>
  <si>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</si>
  <si>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</si>
  <si>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</si>
  <si>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</si>
  <si>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</si>
  <si>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</si>
  <si>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</t>
  </si>
  <si>
    <t>Обучение требованиям охраны труда по программе обучения по общим вопросам охраны труда и функционирования СУОТ</t>
  </si>
  <si>
    <t>Обучение требованиям охраны труда по программе обучения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СОУТ и оценки проф.  рисков (не менее 16 часов)</t>
  </si>
  <si>
    <t>Начальная ( максимальная) цена договора составляет : 167500 ( Сто шестьдесят семь тысяч пятьсот руб. 00 коп.)</t>
  </si>
  <si>
    <t>Обоснование начальной ( максимальной) цены на право заключить контракт на оказание услуг по проведению обучения требованиям по охраны труда и проверки знания требований охраны труда работников для нужд ФБУЗ «Центр   гигиены и эпидемиологии в Ставропольском крае»</t>
  </si>
  <si>
    <t>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</si>
</sst>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7" fillId="0" borderId="0" xfId="0" applyFont="1" applyFill="1"/>
    <xf numFmtId="0" fontId="9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165" fontId="0" fillId="0" borderId="0" xfId="0" applyNumberFormat="1"/>
    <xf numFmtId="0" fontId="1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tabSelected="1" zoomScale="89" zoomScaleNormal="89" workbookViewId="0">
      <selection activeCell="C6" sqref="C6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7.28515625" customWidth="1"/>
    <col min="17" max="17" width="19.42578125" customWidth="1"/>
    <col min="18" max="18" width="15.7109375" customWidth="1"/>
    <col min="19" max="19" width="17.85546875" customWidth="1"/>
    <col min="20" max="20" width="16.28515625" customWidth="1"/>
    <col min="21" max="21" width="14.85546875" customWidth="1"/>
    <col min="22" max="22" width="16.7109375" customWidth="1"/>
  </cols>
  <sheetData>
    <row r="1" spans="1:25" ht="18.75" customHeight="1" x14ac:dyDescent="0.25">
      <c r="B1" s="26" t="s">
        <v>23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5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25" ht="18.75" x14ac:dyDescent="0.3">
      <c r="B3" s="19"/>
      <c r="C3" s="20" t="s">
        <v>19</v>
      </c>
      <c r="D3" s="19"/>
      <c r="E3" s="19"/>
      <c r="F3" s="21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5" ht="138.75" customHeight="1" x14ac:dyDescent="0.25">
      <c r="A4" s="1" t="s">
        <v>0</v>
      </c>
      <c r="B4" s="13" t="s">
        <v>1</v>
      </c>
      <c r="C4" s="1" t="s">
        <v>2</v>
      </c>
      <c r="D4" s="1" t="s">
        <v>10</v>
      </c>
      <c r="E4" s="1" t="s">
        <v>9</v>
      </c>
      <c r="F4" s="1" t="s">
        <v>11</v>
      </c>
      <c r="G4" s="1" t="s">
        <v>6</v>
      </c>
      <c r="H4" s="1" t="s">
        <v>4</v>
      </c>
      <c r="I4" s="1" t="s">
        <v>7</v>
      </c>
      <c r="J4" s="1" t="s">
        <v>5</v>
      </c>
      <c r="K4" s="2" t="s">
        <v>3</v>
      </c>
      <c r="L4" s="2" t="s">
        <v>8</v>
      </c>
      <c r="M4" s="2" t="s">
        <v>12</v>
      </c>
      <c r="N4" s="25" t="s">
        <v>13</v>
      </c>
      <c r="O4" s="25"/>
      <c r="P4" s="25"/>
      <c r="Q4" s="2" t="s">
        <v>14</v>
      </c>
      <c r="R4" s="2" t="s">
        <v>15</v>
      </c>
      <c r="S4" s="2" t="s">
        <v>16</v>
      </c>
    </row>
    <row r="5" spans="1:25" ht="151.5" customHeight="1" x14ac:dyDescent="0.25">
      <c r="A5" s="1">
        <v>1</v>
      </c>
      <c r="B5" s="3" t="s">
        <v>20</v>
      </c>
      <c r="C5" s="10" t="s">
        <v>24</v>
      </c>
      <c r="D5" s="5">
        <v>10</v>
      </c>
      <c r="E5" s="5"/>
      <c r="F5" s="3">
        <v>50</v>
      </c>
      <c r="G5" s="6" t="e">
        <f>#REF!+#REF!</f>
        <v>#REF!</v>
      </c>
      <c r="H5" s="6" t="e">
        <f>#REF!+#REF!</f>
        <v>#REF!</v>
      </c>
      <c r="I5" s="6" t="e">
        <f>#REF!+#REF!</f>
        <v>#REF!</v>
      </c>
      <c r="J5" s="6" t="e">
        <f>#REF!+#REF!</f>
        <v>#REF!</v>
      </c>
      <c r="K5" s="6" t="e">
        <f>#REF!+#REF!</f>
        <v>#REF!</v>
      </c>
      <c r="L5" s="6"/>
      <c r="M5" s="3" t="s">
        <v>18</v>
      </c>
      <c r="N5" s="7">
        <v>1300</v>
      </c>
      <c r="O5" s="7">
        <v>1500</v>
      </c>
      <c r="P5" s="7">
        <v>2000</v>
      </c>
      <c r="Q5" s="12">
        <f>(N5+O5+P5)/3</f>
        <v>1600</v>
      </c>
      <c r="R5" s="17">
        <f>F5*Q5</f>
        <v>80000</v>
      </c>
      <c r="S5" s="11">
        <f>STDEV(N5:P5)/AVERAGE(Q5)*100</f>
        <v>22.534695471649933</v>
      </c>
      <c r="T5" s="8"/>
      <c r="U5" s="9"/>
      <c r="V5" s="9"/>
      <c r="Y5" s="9"/>
    </row>
    <row r="6" spans="1:25" ht="213.75" customHeight="1" x14ac:dyDescent="0.25">
      <c r="A6" s="22">
        <v>2</v>
      </c>
      <c r="B6" s="24" t="s">
        <v>21</v>
      </c>
      <c r="C6" s="10" t="s">
        <v>24</v>
      </c>
      <c r="D6" s="5">
        <v>10</v>
      </c>
      <c r="E6" s="5"/>
      <c r="F6" s="3">
        <v>50</v>
      </c>
      <c r="G6" s="6" t="e">
        <f>#REF!+#REF!</f>
        <v>#REF!</v>
      </c>
      <c r="H6" s="6" t="e">
        <f>#REF!+#REF!</f>
        <v>#REF!</v>
      </c>
      <c r="I6" s="6" t="e">
        <f>#REF!+#REF!</f>
        <v>#REF!</v>
      </c>
      <c r="J6" s="6" t="e">
        <f>#REF!+#REF!</f>
        <v>#REF!</v>
      </c>
      <c r="K6" s="6" t="e">
        <f>#REF!+#REF!</f>
        <v>#REF!</v>
      </c>
      <c r="L6" s="6"/>
      <c r="M6" s="3" t="s">
        <v>18</v>
      </c>
      <c r="N6" s="7"/>
      <c r="O6" s="7">
        <v>1500</v>
      </c>
      <c r="P6" s="7">
        <v>2000</v>
      </c>
      <c r="Q6" s="12">
        <f>(N6+O6+P6)/2</f>
        <v>1750</v>
      </c>
      <c r="R6" s="17">
        <f>F6*Q6</f>
        <v>87500</v>
      </c>
      <c r="S6" s="11">
        <f>STDEV(N6:P6)/AVERAGE(Q6)*100</f>
        <v>20.203050891044217</v>
      </c>
      <c r="V6" s="8"/>
    </row>
    <row r="7" spans="1:25" ht="26.25" customHeight="1" x14ac:dyDescent="0.25"/>
    <row r="8" spans="1:25" ht="20.25" customHeight="1" x14ac:dyDescent="0.25">
      <c r="R8" s="23">
        <f>SUM(R5,R6)</f>
        <v>167500</v>
      </c>
    </row>
    <row r="9" spans="1:25" s="4" customFormat="1" ht="15.75" x14ac:dyDescent="0.25">
      <c r="A9"/>
      <c r="B9" s="14" t="s">
        <v>22</v>
      </c>
      <c r="C9" s="14"/>
      <c r="D9" s="14"/>
      <c r="E9" s="14"/>
      <c r="F9" s="14"/>
      <c r="G9" s="14"/>
      <c r="H9" s="15"/>
      <c r="I9" s="16"/>
      <c r="J9"/>
      <c r="K9"/>
      <c r="L9"/>
    </row>
    <row r="10" spans="1:25" s="4" customFormat="1" ht="15.75" x14ac:dyDescent="0.25">
      <c r="A10"/>
      <c r="B10" s="14"/>
      <c r="C10" s="14"/>
      <c r="D10" s="14"/>
      <c r="E10" s="14"/>
      <c r="F10" s="14"/>
      <c r="G10" s="14"/>
      <c r="H10" s="15"/>
      <c r="I10" s="16"/>
      <c r="J10"/>
      <c r="K10"/>
      <c r="L10"/>
    </row>
    <row r="11" spans="1:25" s="4" customFormat="1" ht="15.75" x14ac:dyDescent="0.25">
      <c r="A11"/>
      <c r="B11" s="14" t="s">
        <v>17</v>
      </c>
      <c r="C11" s="14"/>
      <c r="D11" s="14"/>
      <c r="E11" s="14"/>
      <c r="F11" s="14"/>
      <c r="G11" s="14"/>
      <c r="H11" s="15"/>
      <c r="I11" s="16"/>
      <c r="J11"/>
      <c r="K11"/>
      <c r="L11"/>
    </row>
    <row r="13" spans="1:25" ht="15.75" x14ac:dyDescent="0.25">
      <c r="B13" s="14"/>
      <c r="C13" s="14"/>
      <c r="D13" s="14"/>
      <c r="E13" s="14"/>
      <c r="F13" s="18"/>
      <c r="G13" s="14"/>
      <c r="H13" s="14"/>
      <c r="I13" s="14"/>
      <c r="J13" s="14"/>
      <c r="K13" s="14"/>
      <c r="L13" s="14"/>
      <c r="M13" s="14"/>
    </row>
    <row r="14" spans="1:25" ht="15.75" x14ac:dyDescent="0.25">
      <c r="B14" s="14"/>
      <c r="C14" s="14"/>
      <c r="D14" s="14"/>
      <c r="E14" s="14"/>
      <c r="F14" s="18"/>
      <c r="G14" s="14"/>
      <c r="H14" s="14"/>
      <c r="I14" s="14"/>
      <c r="J14" s="14"/>
      <c r="K14" s="14"/>
      <c r="L14" s="14"/>
      <c r="M14" s="14"/>
    </row>
    <row r="15" spans="1:25" ht="15.75" x14ac:dyDescent="0.25">
      <c r="B15" s="14"/>
      <c r="C15" s="14"/>
      <c r="D15" s="14"/>
      <c r="E15" s="14"/>
      <c r="F15" s="14"/>
      <c r="G15" s="14"/>
      <c r="H15" s="15"/>
      <c r="I15" s="16"/>
      <c r="M15" s="4"/>
      <c r="N15" s="4"/>
      <c r="O15" s="4"/>
      <c r="P15" s="4"/>
    </row>
    <row r="16" spans="1:25" ht="15.75" x14ac:dyDescent="0.25">
      <c r="B16" s="14"/>
      <c r="C16" s="14"/>
      <c r="D16" s="14"/>
      <c r="E16" s="14"/>
      <c r="F16" s="14"/>
      <c r="G16" s="14"/>
      <c r="H16" s="15"/>
      <c r="I16" s="16"/>
      <c r="M16" s="4"/>
      <c r="N16" s="4"/>
      <c r="O16" s="4"/>
      <c r="P16" s="4"/>
    </row>
    <row r="17" spans="2:16" ht="15.75" x14ac:dyDescent="0.25">
      <c r="B17" s="14"/>
      <c r="C17" s="14"/>
      <c r="D17" s="14"/>
      <c r="E17" s="14"/>
      <c r="F17" s="14"/>
      <c r="G17" s="14"/>
      <c r="H17" s="15"/>
      <c r="I17" s="16"/>
      <c r="M17" s="4"/>
      <c r="N17" s="4"/>
      <c r="O17" s="4"/>
      <c r="P17" s="4"/>
    </row>
  </sheetData>
  <mergeCells count="2">
    <mergeCell ref="N4:P4"/>
    <mergeCell ref="B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Деревянко Ю.Л.</cp:lastModifiedBy>
  <dcterms:created xsi:type="dcterms:W3CDTF">2023-01-25T09:55:56Z</dcterms:created>
  <dcterms:modified xsi:type="dcterms:W3CDTF">2026-05-25T13:45:18Z</dcterms:modified>
</cp:coreProperties>
</file>