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_tolstov.MININT-AA1C4TG\Desktop\ЗАКУПКИ\КОНКУРЕНТНЫЕ\ЕАТ (КБ)\КБ009-44-26 оказание услуг ведущего\"/>
    </mc:Choice>
  </mc:AlternateContent>
  <xr:revisionPtr revIDLastSave="0" documentId="13_ncr:1_{B3995E86-0E7D-4A13-BE6D-B2B8462F8BE2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НМЦК" sheetId="7" r:id="rId1"/>
  </sheets>
  <definedNames>
    <definedName name="_xlnm.Print_Area" localSheetId="0">НМЦК!$A$1:$K$12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7" l="1"/>
  <c r="G11" i="7" l="1"/>
  <c r="H10" i="7" l="1"/>
  <c r="I10" i="7" s="1"/>
  <c r="J10" i="7" s="1"/>
  <c r="F11" i="7"/>
  <c r="K10" i="7" l="1"/>
  <c r="E11" i="7" l="1"/>
  <c r="H11" i="7" l="1"/>
  <c r="I11" i="7" s="1"/>
  <c r="J11" i="7" s="1"/>
  <c r="K11" i="7"/>
</calcChain>
</file>

<file path=xl/sharedStrings.xml><?xml version="1.0" encoding="utf-8"?>
<sst xmlns="http://schemas.openxmlformats.org/spreadsheetml/2006/main" count="20" uniqueCount="20">
  <si>
    <t>№ п/п</t>
  </si>
  <si>
    <t>Среднее квадратичное отклонение</t>
  </si>
  <si>
    <t>Средняя арифметическая цена за единицу &lt;ц&gt;</t>
  </si>
  <si>
    <t>Коэффициент вариации цен V (%) (не должен превышать 33%)</t>
  </si>
  <si>
    <t xml:space="preserve">Расчет НМЦК осуществляется по формуле
v - количество (объем) закупаемого товара (работы, услуги);
n - количество значений, используемых в расчете;
i - номер источника ценовой информации;
цi - цена единицы
</t>
  </si>
  <si>
    <t>НМЦК определяемая методом сопоставимых рыночных цен (анализа рынка)</t>
  </si>
  <si>
    <t xml:space="preserve">Обоснование начальной (максимальной) цены контракта </t>
  </si>
  <si>
    <t>Наименование товара (работы, услуги)</t>
  </si>
  <si>
    <t xml:space="preserve">Ед. изм.
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</si>
  <si>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</si>
  <si>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</si>
  <si>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</si>
  <si>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ИТОГО</t>
  </si>
  <si>
    <t>усл.ед.</t>
  </si>
  <si>
    <t>Предмет закупки: Оказание услуг ведущего</t>
  </si>
  <si>
    <t>Услуги ведущего</t>
  </si>
  <si>
    <t xml:space="preserve">НМЦК с учетом минимального коммерческого предложения </t>
  </si>
  <si>
    <t>Предложение 1</t>
  </si>
  <si>
    <t>Предложение 2</t>
  </si>
  <si>
    <t>Предложение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</si>
</sst>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d/m;@"/>
  </numFmts>
  <fonts count="11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3" fillId="0" borderId="0" xfId="0" applyNumberFormat="1" applyFont="1"/>
    <xf numFmtId="164" fontId="3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9" fillId="0" borderId="0" xfId="0" applyFont="1"/>
    <xf numFmtId="4" fontId="2" fillId="0" borderId="0" xfId="0" applyNumberFormat="1" applyFont="1"/>
    <xf numFmtId="4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180975</xdr:colOff>
      <xdr:row>7</xdr:row>
      <xdr:rowOff>142875</xdr:rowOff>
    </xdr:from>
    <xdr:to>
      <xdr:col>8</xdr:col>
      <xdr:colOff>936945</xdr:colOff>
      <xdr:row>7</xdr:row>
      <xdr:rowOff>551342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2025" y="2181225"/>
          <a:ext cx="755970" cy="408467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7</xdr:row>
      <xdr:rowOff>200025</xdr:rowOff>
    </xdr:from>
    <xdr:to>
      <xdr:col>9</xdr:col>
      <xdr:colOff>1113647</xdr:colOff>
      <xdr:row>7</xdr:row>
      <xdr:rowOff>561975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0" y="2238375"/>
          <a:ext cx="989822" cy="361950"/>
        </a:xfrm>
        <a:prstGeom prst="rect">
          <a:avLst/>
        </a:prstGeom>
      </xdr:spPr>
    </xdr:pic>
    <xdr:clientData/>
  </xdr:twoCellAnchor>
  <xdr:twoCellAnchor editAs="oneCell">
    <xdr:from>
      <xdr:col>10</xdr:col>
      <xdr:colOff>390525</xdr:colOff>
      <xdr:row>7</xdr:row>
      <xdr:rowOff>171450</xdr:rowOff>
    </xdr:from>
    <xdr:to>
      <xdr:col>10</xdr:col>
      <xdr:colOff>2628399</xdr:colOff>
      <xdr:row>7</xdr:row>
      <xdr:rowOff>514350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72825" y="2209800"/>
          <a:ext cx="2237874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view="pageBreakPreview" zoomScale="60" zoomScaleNormal="70" workbookViewId="0">
      <selection activeCell="I17" sqref="I17"/>
    </sheetView>
  </sheetViews>
  <sheetFormatPr defaultColWidth="11" defaultRowHeight="15" x14ac:dyDescent="0.25"/>
  <cols>
    <col min="1" max="1" width="9.125" style="5" customWidth="1"/>
    <col min="2" max="2" width="50.25" style="19" customWidth="1"/>
    <col min="3" max="3" width="12.75" style="5" customWidth="1"/>
    <col min="4" max="4" width="10.125" style="5" customWidth="1"/>
    <col min="5" max="10" width="15.625" style="5" customWidth="1"/>
    <col min="11" max="11" width="38.375" style="5" customWidth="1"/>
    <col min="12" max="16384" width="11" style="5"/>
  </cols>
  <sheetData>
    <row r="1" spans="1:12" ht="15.95" customHeight="1" x14ac:dyDescent="0.3">
      <c r="B1" s="26" t="s">
        <v>6</v>
      </c>
      <c r="C1" s="27"/>
      <c r="D1" s="27"/>
      <c r="E1" s="27"/>
      <c r="F1" s="27"/>
      <c r="G1" s="27"/>
      <c r="H1" s="27"/>
      <c r="I1" s="27"/>
      <c r="J1" s="27"/>
      <c r="K1" s="27"/>
    </row>
    <row r="2" spans="1:12" ht="15.95" customHeight="1" x14ac:dyDescent="0.25">
      <c r="B2" s="18"/>
      <c r="C2" s="7"/>
      <c r="D2" s="7"/>
      <c r="E2" s="7"/>
      <c r="F2" s="7"/>
      <c r="G2" s="7"/>
      <c r="H2" s="7"/>
      <c r="I2" s="7"/>
      <c r="J2" s="7"/>
      <c r="K2" s="7"/>
    </row>
    <row r="3" spans="1:12" ht="39.75" customHeight="1" x14ac:dyDescent="0.25">
      <c r="A3" s="24" t="s">
        <v>14</v>
      </c>
      <c r="B3" s="25"/>
      <c r="C3" s="25"/>
      <c r="D3" s="25"/>
      <c r="E3" s="25"/>
      <c r="F3" s="25"/>
      <c r="G3" s="7"/>
      <c r="H3" s="7"/>
      <c r="I3" s="7"/>
      <c r="J3" s="7"/>
      <c r="K3" s="7"/>
    </row>
    <row r="4" spans="1:12" ht="15.95" customHeight="1" x14ac:dyDescent="0.25">
      <c r="B4" s="18"/>
      <c r="C4" s="7"/>
      <c r="D4" s="7"/>
      <c r="E4" s="7"/>
      <c r="F4" s="7"/>
      <c r="G4" s="7"/>
      <c r="H4" s="7"/>
      <c r="I4" s="7"/>
      <c r="J4" s="7"/>
      <c r="K4" s="7"/>
    </row>
    <row r="5" spans="1:12" ht="15.95" customHeight="1" x14ac:dyDescent="0.25">
      <c r="B5" s="18"/>
      <c r="C5" s="7"/>
      <c r="D5" s="7"/>
      <c r="E5" s="7"/>
      <c r="F5" s="7"/>
      <c r="G5" s="7"/>
      <c r="H5" s="7"/>
      <c r="I5" s="7"/>
      <c r="J5" s="7"/>
      <c r="K5" s="7"/>
    </row>
    <row r="6" spans="1:12" ht="32.25" customHeight="1" x14ac:dyDescent="0.25">
      <c r="A6" s="28" t="s">
        <v>0</v>
      </c>
      <c r="B6" s="28" t="s">
        <v>7</v>
      </c>
      <c r="C6" s="28" t="s">
        <v>8</v>
      </c>
      <c r="D6" s="28" t="s">
        <v>9</v>
      </c>
      <c r="E6" s="28" t="s">
        <v>10</v>
      </c>
      <c r="F6" s="28"/>
      <c r="G6" s="28"/>
      <c r="H6" s="28" t="s">
        <v>11</v>
      </c>
      <c r="I6" s="28"/>
      <c r="J6" s="28"/>
      <c r="K6" s="1" t="s">
        <v>5</v>
      </c>
    </row>
    <row r="7" spans="1:12" ht="97.5" customHeight="1" x14ac:dyDescent="0.25">
      <c r="A7" s="28"/>
      <c r="B7" s="28"/>
      <c r="C7" s="28"/>
      <c r="D7" s="28"/>
      <c r="E7" s="28"/>
      <c r="F7" s="28"/>
      <c r="G7" s="28"/>
      <c r="H7" s="29" t="s">
        <v>2</v>
      </c>
      <c r="I7" s="1" t="s">
        <v>1</v>
      </c>
      <c r="J7" s="1" t="s">
        <v>3</v>
      </c>
      <c r="K7" s="2" t="s">
        <v>4</v>
      </c>
    </row>
    <row r="8" spans="1:12" ht="69.75" customHeight="1" x14ac:dyDescent="0.25">
      <c r="A8" s="28"/>
      <c r="B8" s="28"/>
      <c r="C8" s="28"/>
      <c r="D8" s="28"/>
      <c r="E8" s="23" t="s">
        <v>17</v>
      </c>
      <c r="F8" s="11" t="s">
        <v>18</v>
      </c>
      <c r="G8" s="1" t="s">
        <v>19</v>
      </c>
      <c r="H8" s="30"/>
      <c r="I8" s="3"/>
      <c r="J8" s="3"/>
      <c r="K8" s="3"/>
    </row>
    <row r="9" spans="1:12" ht="13.5" customHeight="1" x14ac:dyDescent="0.25">
      <c r="A9" s="21">
        <v>1</v>
      </c>
      <c r="B9" s="21">
        <v>2</v>
      </c>
      <c r="C9" s="21">
        <v>4</v>
      </c>
      <c r="D9" s="21">
        <v>5</v>
      </c>
      <c r="E9" s="21">
        <v>6</v>
      </c>
      <c r="F9" s="21">
        <v>7</v>
      </c>
      <c r="G9" s="21">
        <v>8</v>
      </c>
      <c r="H9" s="21">
        <v>9</v>
      </c>
      <c r="I9" s="21">
        <v>10</v>
      </c>
      <c r="J9" s="21">
        <v>11</v>
      </c>
      <c r="K9" s="21">
        <v>12</v>
      </c>
    </row>
    <row r="10" spans="1:12" ht="32.25" customHeight="1" x14ac:dyDescent="0.25">
      <c r="A10" s="13">
        <v>1</v>
      </c>
      <c r="B10" s="22" t="s">
        <v>15</v>
      </c>
      <c r="C10" s="8" t="s">
        <v>13</v>
      </c>
      <c r="D10" s="8">
        <v>1</v>
      </c>
      <c r="E10" s="10">
        <v>595000</v>
      </c>
      <c r="F10" s="10">
        <v>610000</v>
      </c>
      <c r="G10" s="10">
        <v>635000</v>
      </c>
      <c r="H10" s="9">
        <f t="shared" ref="H10:H11" si="0">AVERAGE(E10:G10)</f>
        <v>613333.33333333337</v>
      </c>
      <c r="I10" s="9">
        <f t="shared" ref="I10:I11" si="1">(((E10-H10)^2+(F10-H10)^2+(G10-H10)^2)/2)^(1/2)</f>
        <v>20207.2594216369</v>
      </c>
      <c r="J10" s="4">
        <f t="shared" ref="J10:J11" si="2">I10/H10*100</f>
        <v>3.2946618622234074</v>
      </c>
      <c r="K10" s="4">
        <f t="shared" ref="K10:K11" si="3">AVERAGE(E10:G10)</f>
        <v>613333.33333333337</v>
      </c>
      <c r="L10" s="12"/>
    </row>
    <row r="11" spans="1:12" ht="33" customHeight="1" x14ac:dyDescent="0.25">
      <c r="A11" s="13" t="s">
        <v>12</v>
      </c>
      <c r="B11" s="22"/>
      <c r="C11" s="8"/>
      <c r="D11" s="8"/>
      <c r="E11" s="10">
        <f>SUM(E10:E10)</f>
        <v>595000</v>
      </c>
      <c r="F11" s="10">
        <f>SUM(F10:F10)</f>
        <v>610000</v>
      </c>
      <c r="G11" s="10">
        <f>SUM(G10:G10)</f>
        <v>635000</v>
      </c>
      <c r="H11" s="9">
        <f t="shared" si="0"/>
        <v>613333.33333333337</v>
      </c>
      <c r="I11" s="9">
        <f t="shared" si="1"/>
        <v>20207.2594216369</v>
      </c>
      <c r="J11" s="4">
        <f t="shared" si="2"/>
        <v>3.2946618622234074</v>
      </c>
      <c r="K11" s="4">
        <f t="shared" si="3"/>
        <v>613333.33333333337</v>
      </c>
      <c r="L11" s="12"/>
    </row>
    <row r="12" spans="1:12" ht="35.25" customHeight="1" x14ac:dyDescent="0.25">
      <c r="A12" s="31" t="s">
        <v>16</v>
      </c>
      <c r="B12" s="31"/>
      <c r="C12" s="31"/>
      <c r="D12" s="31"/>
      <c r="E12" s="31"/>
      <c r="F12" s="31"/>
      <c r="G12" s="31"/>
      <c r="H12" s="31"/>
      <c r="I12" s="31"/>
      <c r="J12" s="31"/>
      <c r="K12" s="17">
        <f>E11</f>
        <v>595000</v>
      </c>
    </row>
    <row r="13" spans="1:12" ht="41.25" customHeight="1" x14ac:dyDescent="0.25">
      <c r="A13" s="14"/>
      <c r="B13" s="20"/>
      <c r="C13" s="15"/>
      <c r="D13" s="15"/>
      <c r="E13" s="15"/>
      <c r="F13" s="15"/>
      <c r="G13" s="15"/>
      <c r="H13" s="15"/>
      <c r="I13" s="15"/>
      <c r="J13" s="15"/>
      <c r="K13" s="16"/>
    </row>
    <row r="15" spans="1:12" ht="33" customHeight="1" x14ac:dyDescent="0.25"/>
    <row r="17" spans="6:12" x14ac:dyDescent="0.25">
      <c r="L17" s="6"/>
    </row>
    <row r="18" spans="6:12" x14ac:dyDescent="0.25">
      <c r="H18" s="12"/>
      <c r="J18" s="12"/>
    </row>
    <row r="19" spans="6:12" x14ac:dyDescent="0.25">
      <c r="G19" s="12"/>
      <c r="H19" s="12"/>
      <c r="I19" s="12"/>
    </row>
    <row r="29" spans="6:12" ht="15.75" x14ac:dyDescent="0.25">
      <c r="F29" s="24"/>
      <c r="G29" s="25"/>
      <c r="H29" s="25"/>
      <c r="I29" s="25"/>
      <c r="J29" s="25"/>
      <c r="K29" s="25"/>
    </row>
    <row r="30" spans="6:12" ht="15.75" x14ac:dyDescent="0.25">
      <c r="F30" s="24"/>
      <c r="G30" s="25"/>
      <c r="H30" s="25"/>
      <c r="I30" s="25"/>
      <c r="J30" s="25"/>
      <c r="K30" s="25"/>
    </row>
  </sheetData>
  <mergeCells count="12">
    <mergeCell ref="F29:K29"/>
    <mergeCell ref="F30:K30"/>
    <mergeCell ref="A3:F3"/>
    <mergeCell ref="B1:K1"/>
    <mergeCell ref="A6:A8"/>
    <mergeCell ref="B6:B8"/>
    <mergeCell ref="C6:C8"/>
    <mergeCell ref="D6:D8"/>
    <mergeCell ref="E6:G7"/>
    <mergeCell ref="H6:J6"/>
    <mergeCell ref="H7:H8"/>
    <mergeCell ref="A12:J12"/>
  </mergeCells>
  <phoneticPr fontId="7" type="noConversion"/>
  <pageMargins left="0.7" right="0.7" top="0.75" bottom="0.75" header="0.3" footer="0.3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Ангелина</dc:creator>
  <cp:lastModifiedBy>Толстов Михаил Андреевич</cp:lastModifiedBy>
  <cp:lastPrinted>2026-06-15T11:42:00Z</cp:lastPrinted>
  <dcterms:created xsi:type="dcterms:W3CDTF">2018-07-10T07:47:09Z</dcterms:created>
  <dcterms:modified xsi:type="dcterms:W3CDTF">2026-06-17T09:50:41Z</dcterms:modified>
</cp:coreProperties>
</file>