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СОУТ" sheetId="4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5" i="4"/>
  <c r="J5"/>
  <c r="M5" s="1"/>
  <c r="L5" l="1"/>
</calcChain>
</file>

<file path=xl/sharedStrings.xml><?xml version="1.0" encoding="utf-8"?>
<sst xmlns="http://schemas.openxmlformats.org/spreadsheetml/2006/main" count="22" uniqueCount="22">
  <si>
    <t xml:space="preserve">Расчет и 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</si>
  <si>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>№</t>
  </si>
  <si>
    <t>Наименование предмета контракта</t>
  </si>
  <si>
    <t>Существенные условия исполнения контракта</t>
  </si>
  <si>
    <t>Ед. изм</t>
  </si>
  <si>
    <t>Кол-во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</si>
  <si>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</si>
  <si>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</si>
  <si>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</si>
  <si>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</si>
  <si>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</si>
  <si>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</si>
  <si>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</si>
  <si>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rgb="FF000000"/>
        <rFont val="Times New Roman"/>
        <family val="1"/>
        <charset val="204"/>
      </rPr>
      <t>Расчет Н(М)ЦК по формуле</t>
    </r>
    <r>
      <rPr>
        <sz val="10"/>
        <color rgb="FF00000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</si>
  <si>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Специальная оценка условий труда</t>
  </si>
  <si>
    <t>ус.ед.</t>
  </si>
  <si>
    <t>Работник контрактной службы                                         Гежицких А.С.</t>
  </si>
  <si>
    <t>Коммерческое предложение Поставщик №1. Исх. № 5470, Вх. № 2180</t>
  </si>
  <si>
    <t>Коммерческое предложение Поставщик №2. Исх. № 5472, Вх. № 2179</t>
  </si>
  <si>
    <t>Коммерческое предложение Поставщик №1. Исх. № 5475, Вх. № 2176</t>
  </si>
  <si>
    <t xml:space="preserve">Начальная (максимальная) цена контракта составляет 17 333,33 (семнадцать тысяч триста тридцать три) рубля 33 копейки. </t>
  </si>
  <si>
    <t>К расчету контракта применяется наименьшая цена за единицу товара (коммерческое предложение №1) в результате цена контракта  составит:  14 000,00 (четырнадцать тысяч) рублей 00 копеек.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</si>
</sst>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textRotation="90" wrapText="1"/>
    </xf>
    <xf numFmtId="0" fontId="2" fillId="0" borderId="2" xfId="0" applyFont="1" applyBorder="1" applyAlignment="1">
      <alignment horizontal="center" vertical="top" textRotation="90" wrapText="1"/>
    </xf>
    <xf numFmtId="0" fontId="1" fillId="0" borderId="3" xfId="0" applyFont="1" applyBorder="1" applyAlignment="1">
      <alignment vertical="top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3" xfId="0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19080</xdr:colOff>
      <xdr:row>3</xdr:row>
      <xdr:rowOff>952560</xdr:rowOff>
    </xdr:from>
    <xdr:to>
      <xdr:col>11</xdr:col>
      <xdr:colOff>1006920</xdr:colOff>
      <xdr:row>3</xdr:row>
      <xdr:rowOff>1303920</xdr:rowOff>
    </xdr:to>
    <xdr:pic>
      <xdr:nvPicPr>
        <xdr:cNvPr id="1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9211680" y="3362040"/>
          <a:ext cx="987840" cy="35136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10</xdr:col>
      <xdr:colOff>19080</xdr:colOff>
      <xdr:row>3</xdr:row>
      <xdr:rowOff>923760</xdr:rowOff>
    </xdr:from>
    <xdr:to>
      <xdr:col>10</xdr:col>
      <xdr:colOff>1018080</xdr:colOff>
      <xdr:row>3</xdr:row>
      <xdr:rowOff>1360800</xdr:rowOff>
    </xdr:to>
    <xdr:pic>
      <xdr:nvPicPr>
        <xdr:cNvPr id="13" name="Pictur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8123400" y="3333240"/>
          <a:ext cx="999000" cy="43704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12</xdr:col>
      <xdr:colOff>19080</xdr:colOff>
      <xdr:row>3</xdr:row>
      <xdr:rowOff>1600200</xdr:rowOff>
    </xdr:from>
    <xdr:to>
      <xdr:col>12</xdr:col>
      <xdr:colOff>1504080</xdr:colOff>
      <xdr:row>3</xdr:row>
      <xdr:rowOff>1960920</xdr:rowOff>
    </xdr:to>
    <xdr:pic>
      <xdr:nvPicPr>
        <xdr:cNvPr id="14" name="Picture 5"/>
        <xdr:cNvPicPr/>
      </xdr:nvPicPr>
      <xdr:blipFill>
        <a:blip xmlns:r="http://schemas.openxmlformats.org/officeDocument/2006/relationships" r:embed="rId3"/>
        <a:stretch/>
      </xdr:blipFill>
      <xdr:spPr>
        <a:xfrm>
          <a:off x="10219680" y="4009680"/>
          <a:ext cx="1485000" cy="360720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12</xdr:col>
      <xdr:colOff>266760</xdr:colOff>
      <xdr:row>3</xdr:row>
      <xdr:rowOff>1400040</xdr:rowOff>
    </xdr:from>
    <xdr:to>
      <xdr:col>12</xdr:col>
      <xdr:colOff>417960</xdr:colOff>
      <xdr:row>3</xdr:row>
      <xdr:rowOff>1627560</xdr:rowOff>
    </xdr:to>
    <xdr:pic>
      <xdr:nvPicPr>
        <xdr:cNvPr id="15" name="Picture 6"/>
        <xdr:cNvPicPr/>
      </xdr:nvPicPr>
      <xdr:blipFill>
        <a:blip xmlns:r="http://schemas.openxmlformats.org/officeDocument/2006/relationships" r:embed="rId4"/>
        <a:stretch/>
      </xdr:blipFill>
      <xdr:spPr>
        <a:xfrm>
          <a:off x="10467360" y="3809520"/>
          <a:ext cx="151200" cy="22752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MJ9"/>
  <sheetViews>
    <sheetView tabSelected="1" topLeftCell="A4" zoomScale="90" zoomScaleNormal="90" workbookViewId="0">
      <selection activeCell="A7" sqref="A7"/>
    </sheetView>
  </sheetViews>
  <sheetFormatPr defaultColWidth="9.140625" defaultRowHeight="15"/>
  <cols>
    <col min="1" max="1" width="3.140625" style="1" customWidth="1"/>
    <col min="2" max="2" width="27" style="1" customWidth="1"/>
    <col min="3" max="3" width="22.5703125" style="1" customWidth="1"/>
    <col min="4" max="4" width="5.85546875" style="1" customWidth="1"/>
    <col min="5" max="5" width="6.85546875" style="1" customWidth="1"/>
    <col min="6" max="6" width="9.140625" style="1"/>
    <col min="7" max="8" width="9.5703125" style="1" customWidth="1"/>
    <col min="9" max="9" width="5.5703125" style="1" customWidth="1"/>
    <col min="10" max="10" width="15.5703125" style="1" customWidth="1"/>
    <col min="11" max="11" width="15.42578125" style="1" customWidth="1"/>
    <col min="12" max="12" width="14.28515625" style="1" customWidth="1"/>
    <col min="13" max="13" width="35" style="1" customWidth="1"/>
    <col min="14" max="1024" width="9.140625" style="1"/>
  </cols>
  <sheetData>
    <row r="1" spans="1:13" ht="111.75" customHeight="1">
      <c r="M1" s="2"/>
    </row>
    <row r="2" spans="1:13" ht="39" customHeight="1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9" customHeight="1">
      <c r="A3" s="17" t="s">
        <v>1</v>
      </c>
      <c r="B3" s="17" t="s">
        <v>2</v>
      </c>
      <c r="C3" s="17" t="s">
        <v>3</v>
      </c>
      <c r="D3" s="17" t="s">
        <v>4</v>
      </c>
      <c r="E3" s="17" t="s">
        <v>5</v>
      </c>
      <c r="F3" s="18" t="s">
        <v>6</v>
      </c>
      <c r="G3" s="18"/>
      <c r="H3" s="18"/>
      <c r="I3" s="18"/>
      <c r="J3" s="19" t="s">
        <v>7</v>
      </c>
      <c r="K3" s="19"/>
      <c r="L3" s="19"/>
      <c r="M3" s="3" t="s">
        <v>8</v>
      </c>
    </row>
    <row r="4" spans="1:13" ht="159" customHeight="1">
      <c r="A4" s="17"/>
      <c r="B4" s="17"/>
      <c r="C4" s="17"/>
      <c r="D4" s="17"/>
      <c r="E4" s="17"/>
      <c r="F4" s="4" t="s">
        <v>17</v>
      </c>
      <c r="G4" s="4" t="s">
        <v>18</v>
      </c>
      <c r="H4" s="4" t="s">
        <v>19</v>
      </c>
      <c r="I4" s="5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3" s="10" customFormat="1" ht="51.75" customHeight="1">
      <c r="A5" s="12">
        <v>1</v>
      </c>
      <c r="B5" s="6" t="s">
        <v>14</v>
      </c>
      <c r="C5" s="6"/>
      <c r="D5" s="13" t="s">
        <v>15</v>
      </c>
      <c r="E5" s="8">
        <v>10</v>
      </c>
      <c r="F5" s="7">
        <v>1400</v>
      </c>
      <c r="G5" s="7">
        <v>1600</v>
      </c>
      <c r="H5" s="7">
        <v>2200</v>
      </c>
      <c r="I5" s="7"/>
      <c r="J5" s="7">
        <f>AVERAGE(F5:H5)</f>
        <v>1733.3333333333333</v>
      </c>
      <c r="K5" s="8">
        <f>STDEV(F5:H5)</f>
        <v>416.33319989322615</v>
      </c>
      <c r="L5" s="8">
        <f>K5/J5*100</f>
        <v>24.019223070763047</v>
      </c>
      <c r="M5" s="9">
        <f>J5*E5</f>
        <v>17333.333333333332</v>
      </c>
    </row>
    <row r="6" spans="1:13" s="10" customFormat="1" ht="29.25" customHeight="1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4">
        <v>17333.330000000002</v>
      </c>
    </row>
    <row r="7" spans="1:13" s="10" customFormat="1" ht="24" customHeight="1">
      <c r="A7" s="1" t="s">
        <v>21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s="10" customFormat="1" ht="28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s="10" customFormat="1" ht="27.75" customHeight="1">
      <c r="A9" s="1"/>
      <c r="B9" s="15" t="s">
        <v>16</v>
      </c>
      <c r="C9" s="15"/>
      <c r="D9" s="15"/>
      <c r="E9" s="15"/>
      <c r="F9" s="15"/>
      <c r="G9" s="15"/>
      <c r="H9" s="15"/>
      <c r="I9" s="15"/>
      <c r="J9" s="15"/>
      <c r="K9" s="1"/>
      <c r="L9" s="1"/>
      <c r="M9" s="1"/>
    </row>
  </sheetData>
  <mergeCells count="9">
    <mergeCell ref="B9:J9"/>
    <mergeCell ref="A2:M2"/>
    <mergeCell ref="A3:A4"/>
    <mergeCell ref="B3:B4"/>
    <mergeCell ref="C3:C4"/>
    <mergeCell ref="D3:D4"/>
    <mergeCell ref="E3:E4"/>
    <mergeCell ref="F3:I3"/>
    <mergeCell ref="J3:L3"/>
  </mergeCells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СОУТ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ik6</cp:lastModifiedBy>
  <cp:revision>3</cp:revision>
  <cp:lastPrinted>2016-11-04T00:56:48Z</cp:lastPrinted>
  <dcterms:created xsi:type="dcterms:W3CDTF">2014-01-15T18:15:09Z</dcterms:created>
  <dcterms:modified xsi:type="dcterms:W3CDTF">2026-08-18T05:13:16Z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