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Лист1!$L$1:$L$12</definedName>
  </definedNames>
  <calcPr calcId="125725" refMode="R1C1"/>
</workbook>
</file>

<file path=xl/calcChain.xml><?xml version="1.0" encoding="utf-8"?>
<calcChain xmlns="http://schemas.openxmlformats.org/spreadsheetml/2006/main">
  <c r="G7" i="1"/>
  <c r="H7" s="1"/>
  <c r="I7" l="1"/>
  <c r="K7"/>
  <c r="K8" l="1"/>
</calcChain>
</file>

<file path=xl/sharedStrings.xml><?xml version="1.0" encoding="utf-8"?>
<sst xmlns="http://schemas.openxmlformats.org/spreadsheetml/2006/main" count="23" uniqueCount="23">
  <si>
    <t>НМЦК за 1 единицу, руб.</t>
  </si>
  <si>
    <t>Рассчет Н(М)ЦК произвел:</t>
  </si>
  <si>
    <t xml:space="preserve">Среднее квадратичное отклонение  </t>
  </si>
  <si>
    <t>коэффициент вариации цен V (%) (не должен превышать 33%)</t>
  </si>
  <si>
    <t>Оценка однородности совокупности значений выявленных цен, используемых в расчете Н(М)ЦК</t>
  </si>
  <si>
    <t>ИТОГО НМЦК:</t>
  </si>
  <si>
    <t>Единица измерения</t>
  </si>
  <si>
    <t>Кол-во</t>
  </si>
  <si>
    <t>НМЦК, руб.</t>
  </si>
  <si>
    <t>Ответы на запросы ценовой информации</t>
  </si>
  <si>
    <t>Наименование товара</t>
  </si>
  <si>
    <t>№ п/п</t>
  </si>
  <si>
    <t>В качестве источника информации для расчета цены работ использованы  ответы на запросы ценовой информации</t>
  </si>
  <si>
    <t xml:space="preserve">Используемый метод определения НМЦК с обоснованием: метод сопоставимых рыночных цен (анализ рынка). Метод сопоставимых рыночных цен (анализ рынка), используется в связи с его закреплением в качестве приоритетного в ч. 6 ст. 22 Федерального закона от 05.04.2013 № 44-ФЗ «О контрактной системе в сфере осуществления закупок товаров, работ, услуг для государственных и муниципальных нужд», п. 3.2 «Методических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поставщиком» (утв. Приказом МЭР от 02.10.2013 № 567). В отношении объекта закупки отсутствуют утвержденные тарифы и нормативы на отпускные цены. </t>
  </si>
  <si>
    <t>Сведения о валюте, используемой для формирования цены контракта и расчетов с Исполнителем по государственному контракту, порядок применения официального курса иностранной валюты к рублю Российской Федерации, установленного Центральным банком Российской Федерации и используемого при оплате заключенного государственного контракта:
Для формирования цены контракта и расчетов с Исполнителем по государственному контракту используется рубль Российской Федерации.
Иностранная валюта при оплате по заключенному государственному контракту не используется</t>
  </si>
  <si>
    <t>Приложение к извещению</t>
  </si>
  <si>
    <t>Обоснование начальной (максимальной) цены  На изготовление отчетов об оценке рыночной стоимости арендной платы</t>
  </si>
  <si>
    <t>услуга на изготовление отчетов об оценке рыночной стоимости арендной платы</t>
  </si>
  <si>
    <t>усл. Ед.</t>
  </si>
  <si>
    <t xml:space="preserve"> №095 от 12.08.2026</t>
  </si>
  <si>
    <t>№б/н  от 11.08.2026</t>
  </si>
  <si>
    <t>№524-А-ДПРП-О-08-26 от 11.08.2026</t>
  </si>
  <si>
    <t xml:space="preserve">Начальник ОКБИ и ХО ФКЛПУ Б-18
УФСИН России по Республике Коми                                                                  Хайрулина О.С.                                                                 </t>
  </si>
</sst>
</file>

<file path=xl/styles.xml><?xml version="1.0" encoding="utf-8"?>
<styleSheet xmlns="http://schemas.openxmlformats.org/spreadsheetml/2006/main">
  <numFmts count="1">
    <numFmt numFmtId="164" formatCode="#,##0.00\ _₽"/>
  </numFmts>
  <fonts count="1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3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6" fillId="0" borderId="0" xfId="0" applyFont="1"/>
    <xf numFmtId="0" fontId="7" fillId="0" borderId="0" xfId="0" applyFont="1"/>
    <xf numFmtId="0" fontId="3" fillId="0" borderId="0" xfId="0" applyFont="1" applyFill="1" applyAlignment="1" applyProtection="1">
      <alignment vertical="center"/>
      <protection locked="0"/>
    </xf>
    <xf numFmtId="2" fontId="0" fillId="0" borderId="0" xfId="0" applyNumberFormat="1"/>
    <xf numFmtId="2" fontId="8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14" fontId="8" fillId="0" borderId="0" xfId="0" applyNumberFormat="1" applyFont="1"/>
    <xf numFmtId="0" fontId="10" fillId="0" borderId="0" xfId="0" applyFont="1" applyBorder="1"/>
    <xf numFmtId="14" fontId="4" fillId="2" borderId="1" xfId="0" applyNumberFormat="1" applyFont="1" applyFill="1" applyBorder="1" applyAlignment="1">
      <alignment horizontal="center" vertical="center" wrapText="1"/>
    </xf>
    <xf numFmtId="2" fontId="10" fillId="0" borderId="0" xfId="0" applyNumberFormat="1" applyFont="1" applyBorder="1"/>
    <xf numFmtId="2" fontId="4" fillId="2" borderId="2" xfId="0" applyNumberFormat="1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2" fontId="8" fillId="0" borderId="2" xfId="0" applyNumberFormat="1" applyFont="1" applyBorder="1" applyAlignment="1">
      <alignment horizontal="center" vertical="center"/>
    </xf>
    <xf numFmtId="14" fontId="4" fillId="2" borderId="2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6" fillId="0" borderId="1" xfId="0" applyFont="1" applyBorder="1" applyAlignment="1">
      <alignment horizontal="center" wrapText="1"/>
    </xf>
    <xf numFmtId="0" fontId="8" fillId="0" borderId="0" xfId="0" applyFont="1" applyAlignment="1">
      <alignment horizontal="left" wrapText="1"/>
    </xf>
    <xf numFmtId="0" fontId="2" fillId="0" borderId="0" xfId="0" applyFont="1" applyAlignment="1" applyProtection="1">
      <alignment horizontal="left" vertical="top" wrapText="1"/>
      <protection locked="0"/>
    </xf>
    <xf numFmtId="0" fontId="6" fillId="0" borderId="0" xfId="0" applyFont="1" applyAlignment="1">
      <alignment horizontal="right"/>
    </xf>
    <xf numFmtId="0" fontId="5" fillId="0" borderId="3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381000</xdr:colOff>
      <xdr:row>5</xdr:row>
      <xdr:rowOff>373380</xdr:rowOff>
    </xdr:from>
    <xdr:to>
      <xdr:col>7</xdr:col>
      <xdr:colOff>1653540</xdr:colOff>
      <xdr:row>5</xdr:row>
      <xdr:rowOff>640080</xdr:rowOff>
    </xdr:to>
    <xdr:pic>
      <xdr:nvPicPr>
        <xdr:cNvPr id="112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014460" y="2598420"/>
          <a:ext cx="127254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586740</xdr:colOff>
      <xdr:row>5</xdr:row>
      <xdr:rowOff>358140</xdr:rowOff>
    </xdr:from>
    <xdr:to>
      <xdr:col>8</xdr:col>
      <xdr:colOff>1630680</xdr:colOff>
      <xdr:row>5</xdr:row>
      <xdr:rowOff>624840</xdr:rowOff>
    </xdr:to>
    <xdr:pic>
      <xdr:nvPicPr>
        <xdr:cNvPr id="11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049000" y="2583180"/>
          <a:ext cx="104394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6"/>
  <sheetViews>
    <sheetView tabSelected="1" zoomScale="90" zoomScaleNormal="90" workbookViewId="0">
      <selection activeCell="J12" sqref="J12"/>
    </sheetView>
  </sheetViews>
  <sheetFormatPr defaultRowHeight="15"/>
  <cols>
    <col min="2" max="2" width="31.7109375" customWidth="1"/>
    <col min="3" max="3" width="14" customWidth="1"/>
    <col min="4" max="4" width="16.7109375" customWidth="1"/>
    <col min="5" max="5" width="15.7109375" customWidth="1"/>
    <col min="6" max="6" width="15.28515625" customWidth="1"/>
    <col min="7" max="7" width="18.7109375" customWidth="1"/>
    <col min="8" max="8" width="26.7109375" customWidth="1"/>
    <col min="9" max="9" width="33.5703125" customWidth="1"/>
    <col min="11" max="11" width="13.42578125" customWidth="1"/>
    <col min="13" max="13" width="12" customWidth="1"/>
    <col min="15" max="15" width="12" customWidth="1"/>
  </cols>
  <sheetData>
    <row r="1" spans="1:15" ht="15.75">
      <c r="I1" s="26" t="s">
        <v>15</v>
      </c>
      <c r="J1" s="26"/>
      <c r="K1" s="26"/>
    </row>
    <row r="2" spans="1:15" ht="38.25" customHeight="1">
      <c r="B2" s="31" t="s">
        <v>16</v>
      </c>
      <c r="C2" s="31"/>
      <c r="D2" s="31"/>
      <c r="E2" s="31"/>
      <c r="F2" s="31"/>
      <c r="G2" s="31"/>
      <c r="H2" s="31"/>
      <c r="I2" s="31"/>
    </row>
    <row r="3" spans="1:15" ht="65.25" customHeight="1">
      <c r="A3" s="24" t="s">
        <v>13</v>
      </c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5" ht="14.25" customHeight="1">
      <c r="A4" s="33" t="s">
        <v>12</v>
      </c>
      <c r="B4" s="33"/>
      <c r="C4" s="33"/>
      <c r="D4" s="33"/>
      <c r="E4" s="33"/>
      <c r="F4" s="33"/>
      <c r="G4" s="33"/>
      <c r="H4" s="33"/>
      <c r="I4" s="33"/>
      <c r="J4" s="33"/>
      <c r="K4" s="33"/>
    </row>
    <row r="5" spans="1:15" ht="43.5" customHeight="1">
      <c r="A5" s="28" t="s">
        <v>11</v>
      </c>
      <c r="B5" s="32" t="s">
        <v>10</v>
      </c>
      <c r="C5" s="32" t="s">
        <v>6</v>
      </c>
      <c r="D5" s="29" t="s">
        <v>9</v>
      </c>
      <c r="E5" s="29"/>
      <c r="F5" s="29"/>
      <c r="G5" s="32" t="s">
        <v>0</v>
      </c>
      <c r="H5" s="23" t="s">
        <v>4</v>
      </c>
      <c r="I5" s="23"/>
      <c r="J5" s="29" t="s">
        <v>7</v>
      </c>
      <c r="K5" s="28" t="s">
        <v>8</v>
      </c>
    </row>
    <row r="6" spans="1:15" ht="51" customHeight="1">
      <c r="A6" s="30"/>
      <c r="B6" s="34"/>
      <c r="C6" s="34"/>
      <c r="D6" s="18" t="s">
        <v>19</v>
      </c>
      <c r="E6" s="13" t="s">
        <v>20</v>
      </c>
      <c r="F6" s="13" t="s">
        <v>21</v>
      </c>
      <c r="G6" s="32"/>
      <c r="H6" s="7" t="s">
        <v>2</v>
      </c>
      <c r="I6" s="8" t="s">
        <v>3</v>
      </c>
      <c r="J6" s="29"/>
      <c r="K6" s="28"/>
    </row>
    <row r="7" spans="1:15" ht="96.75" customHeight="1">
      <c r="A7" s="19">
        <v>1</v>
      </c>
      <c r="B7" s="21" t="s">
        <v>17</v>
      </c>
      <c r="C7" s="21" t="s">
        <v>18</v>
      </c>
      <c r="D7" s="9">
        <v>20000</v>
      </c>
      <c r="E7" s="15">
        <v>20000</v>
      </c>
      <c r="F7" s="15">
        <v>20000</v>
      </c>
      <c r="G7" s="16">
        <f t="shared" ref="G7" si="0">ROUND(AVERAGE(D7:F7),2)</f>
        <v>20000</v>
      </c>
      <c r="H7" s="17">
        <f t="shared" ref="H7" si="1">SQRT(((SUM((POWER(F7-G7,2)),(POWER(E7-G7,2)),(POWER(D7-G7,2)))/(COLUMNS(D7:F7)-1))))</f>
        <v>0</v>
      </c>
      <c r="I7" s="6">
        <f t="shared" ref="I7" si="2">H7/G7*100</f>
        <v>0</v>
      </c>
      <c r="J7" s="19">
        <v>1</v>
      </c>
      <c r="K7" s="5">
        <f t="shared" ref="K7" si="3">J7*G7</f>
        <v>20000</v>
      </c>
    </row>
    <row r="8" spans="1:15">
      <c r="A8" s="27" t="s">
        <v>5</v>
      </c>
      <c r="B8" s="27"/>
      <c r="C8" s="27"/>
      <c r="D8" s="27"/>
      <c r="E8" s="27"/>
      <c r="F8" s="27"/>
      <c r="G8" s="27"/>
      <c r="H8" s="27"/>
      <c r="I8" s="27"/>
      <c r="J8" s="27"/>
      <c r="K8" s="14">
        <f>SUM(K7:K7)</f>
        <v>20000</v>
      </c>
      <c r="L8" s="12"/>
      <c r="M8" s="12"/>
      <c r="N8" s="12"/>
    </row>
    <row r="9" spans="1:15" ht="68.25" customHeight="1">
      <c r="A9" s="24" t="s">
        <v>14</v>
      </c>
      <c r="B9" s="24"/>
      <c r="C9" s="24"/>
      <c r="D9" s="24"/>
      <c r="E9" s="24"/>
      <c r="F9" s="24"/>
      <c r="G9" s="24"/>
      <c r="H9" s="24"/>
      <c r="I9" s="24"/>
      <c r="J9" s="24"/>
      <c r="K9" s="24"/>
    </row>
    <row r="10" spans="1:15" ht="16.5">
      <c r="A10" s="10"/>
      <c r="E10" s="20"/>
    </row>
    <row r="11" spans="1:15" ht="15.75">
      <c r="B11" s="22" t="s">
        <v>1</v>
      </c>
      <c r="C11" s="22"/>
      <c r="D11" s="22"/>
      <c r="E11" s="1"/>
      <c r="F11" s="1"/>
      <c r="G11" s="1"/>
      <c r="H11" s="2"/>
      <c r="I11" s="2"/>
      <c r="J11" s="2"/>
      <c r="K11" s="2"/>
    </row>
    <row r="12" spans="1:15" ht="33" customHeight="1">
      <c r="B12" s="25" t="s">
        <v>22</v>
      </c>
      <c r="C12" s="25"/>
      <c r="D12" s="25"/>
      <c r="E12" s="25"/>
      <c r="F12" s="25"/>
      <c r="G12" s="25"/>
      <c r="H12" s="25"/>
      <c r="I12" s="25"/>
      <c r="J12" s="3"/>
      <c r="K12" s="3"/>
      <c r="O12" s="4"/>
    </row>
    <row r="13" spans="1:15">
      <c r="H13" s="11"/>
    </row>
    <row r="16" spans="1:15">
      <c r="F16" s="4"/>
    </row>
  </sheetData>
  <autoFilter ref="L1:L12"/>
  <mergeCells count="16">
    <mergeCell ref="B11:D11"/>
    <mergeCell ref="H5:I5"/>
    <mergeCell ref="A9:K9"/>
    <mergeCell ref="B12:I12"/>
    <mergeCell ref="I1:K1"/>
    <mergeCell ref="A8:J8"/>
    <mergeCell ref="K5:K6"/>
    <mergeCell ref="J5:J6"/>
    <mergeCell ref="D5:F5"/>
    <mergeCell ref="A5:A6"/>
    <mergeCell ref="B2:I2"/>
    <mergeCell ref="G5:G6"/>
    <mergeCell ref="A3:K3"/>
    <mergeCell ref="A4:K4"/>
    <mergeCell ref="B5:B6"/>
    <mergeCell ref="C5:C6"/>
  </mergeCells>
  <phoneticPr fontId="0" type="noConversion"/>
  <pageMargins left="0.25" right="0.25" top="0.75" bottom="0.75" header="0.3" footer="0.3"/>
  <pageSetup paperSize="9" scale="6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2026-09-09T09:11:46Z</dcterms:modified>
</cp:coreProperties>
</file>