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Техэксперт\"/>
    </mc:Choice>
  </mc:AlternateContent>
  <bookViews>
    <workbookView xWindow="0" yWindow="0" windowWidth="24375" windowHeight="11385"/>
  </bookViews>
  <sheets>
    <sheet name="Лист1" sheetId="1" r:id="rId1"/>
  </sheets>
  <definedNames>
    <definedName name="_xlnm.Print_Area" localSheetId="0">Лист1!$D$1:$J$22</definedName>
  </definedNames>
  <calcPr calcId="162913" refMode="R1C1"/>
</workbook>
</file>

<file path=xl/calcChain.xml><?xml version="1.0" encoding="utf-8"?>
<calcChain xmlns="http://schemas.openxmlformats.org/spreadsheetml/2006/main">
  <c r="M6" i="1" l="1"/>
  <c r="L6" i="1"/>
  <c r="M7" i="1" l="1"/>
  <c r="L17" i="1" s="1"/>
  <c r="K6" i="1"/>
  <c r="L12" i="1" s="1"/>
</calcChain>
</file>

<file path=xl/sharedStrings.xml><?xml version="1.0" encoding="utf-8"?>
<sst xmlns="http://schemas.openxmlformats.org/spreadsheetml/2006/main" count="17" uniqueCount="16">
  <si>
    <t>коэффициент корреляции</t>
  </si>
  <si>
    <t>среднее арифметическое</t>
  </si>
  <si>
    <t>Расчет начальной максимальной цены закупочной сессии на ЕАТ «Березка»</t>
  </si>
  <si>
    <t>Кол-во</t>
  </si>
  <si>
    <t>№</t>
  </si>
  <si>
    <t>Модель</t>
  </si>
  <si>
    <t>Итого:</t>
  </si>
  <si>
    <t>Средняя цена за ед.</t>
  </si>
  <si>
    <t>Общая ср. цена</t>
  </si>
  <si>
    <t>Зуев Д.Д.</t>
  </si>
  <si>
    <t>"Оказание услуг по предоставлению доступа 
к информационно-справочной системе «Техэксперт
 для ФКУ Упрдор "Прибайкалье"</t>
  </si>
  <si>
    <t xml:space="preserve">Главный специалист по защите информации                                                                                                                                               </t>
  </si>
  <si>
    <t>«Техэксперт: Дорожное строительство Стройтехнолог Стройэксперт. Вариант Лидер Типовая проектная документация. Дорожное строительство</t>
  </si>
  <si>
    <t xml:space="preserve">Поставщик № 1 </t>
  </si>
  <si>
    <t xml:space="preserve">Поставщик № 2 </t>
  </si>
  <si>
    <t xml:space="preserve">Поставщик №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</si>
</sst>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2" fontId="4" fillId="2" borderId="0" xfId="0" applyNumberFormat="1" applyFont="1" applyFill="1"/>
    <xf numFmtId="0" fontId="6" fillId="0" borderId="0" xfId="0" applyFont="1"/>
    <xf numFmtId="0" fontId="4" fillId="0" borderId="0" xfId="0" applyFont="1" applyAlignment="1"/>
    <xf numFmtId="4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Fill="1"/>
    <xf numFmtId="0" fontId="5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2" fontId="4" fillId="0" borderId="0" xfId="0" applyNumberFormat="1" applyFont="1"/>
    <xf numFmtId="0" fontId="4" fillId="0" borderId="1" xfId="0" applyFont="1" applyBorder="1"/>
    <xf numFmtId="2" fontId="4" fillId="0" borderId="1" xfId="0" applyNumberFormat="1" applyFont="1" applyBorder="1"/>
    <xf numFmtId="0" fontId="4" fillId="0" borderId="0" xfId="0" applyFont="1" applyAlignment="1">
      <alignment vertical="center"/>
    </xf>
    <xf numFmtId="2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1" xfId="0" applyBorder="1" applyAlignment="1">
      <alignment wrapText="1"/>
    </xf>
    <xf numFmtId="4" fontId="4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zoomScale="85" zoomScaleNormal="85" zoomScaleSheetLayoutView="100" workbookViewId="0">
      <selection sqref="A1:M22"/>
    </sheetView>
  </sheetViews>
  <sheetFormatPr defaultRowHeight="12.75" x14ac:dyDescent="0.2"/>
  <cols>
    <col min="1" max="1" width="6.42578125" customWidth="1"/>
    <col min="2" max="2" width="65.140625" bestFit="1" customWidth="1"/>
    <col min="3" max="3" width="11.140625" customWidth="1"/>
    <col min="4" max="4" width="9.28515625" customWidth="1"/>
    <col min="5" max="5" width="8.140625" customWidth="1"/>
    <col min="6" max="6" width="11.140625" customWidth="1"/>
    <col min="7" max="7" width="8.28515625" customWidth="1"/>
    <col min="8" max="8" width="8.42578125" customWidth="1"/>
    <col min="9" max="9" width="6.140625" customWidth="1"/>
    <col min="10" max="10" width="3.140625" customWidth="1"/>
    <col min="11" max="11" width="17.140625" customWidth="1"/>
    <col min="12" max="12" width="13.42578125" customWidth="1"/>
    <col min="13" max="13" width="12.42578125" customWidth="1"/>
  </cols>
  <sheetData>
    <row r="1" spans="1:13" ht="30.75" customHeight="1" x14ac:dyDescent="0.25">
      <c r="A1" s="34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51" customHeight="1" x14ac:dyDescent="0.2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5.75" x14ac:dyDescent="0.25">
      <c r="D3" s="3"/>
      <c r="E3" s="3"/>
      <c r="F3" s="3"/>
      <c r="G3" s="3"/>
      <c r="H3" s="3"/>
      <c r="I3" s="3"/>
      <c r="J3" s="3"/>
    </row>
    <row r="4" spans="1:13" ht="15.75" x14ac:dyDescent="0.25">
      <c r="D4" s="3"/>
      <c r="E4" s="3"/>
      <c r="F4" s="3"/>
      <c r="G4" s="3"/>
      <c r="H4" s="3"/>
      <c r="I4" s="3"/>
      <c r="J4" s="3"/>
      <c r="K4" s="2"/>
      <c r="L4" s="2"/>
      <c r="M4" s="1"/>
    </row>
    <row r="5" spans="1:13" ht="47.25" customHeight="1" x14ac:dyDescent="0.2">
      <c r="A5" s="13" t="s">
        <v>4</v>
      </c>
      <c r="B5" s="28" t="s">
        <v>5</v>
      </c>
      <c r="C5" s="25" t="s">
        <v>3</v>
      </c>
      <c r="D5" s="38" t="s">
        <v>13</v>
      </c>
      <c r="E5" s="38"/>
      <c r="F5" s="38" t="s">
        <v>14</v>
      </c>
      <c r="G5" s="38"/>
      <c r="H5" s="38" t="s">
        <v>15</v>
      </c>
      <c r="I5" s="38"/>
      <c r="J5" s="38"/>
      <c r="K5" s="10" t="s">
        <v>0</v>
      </c>
      <c r="L5" s="17" t="s">
        <v>7</v>
      </c>
      <c r="M5" s="17" t="s">
        <v>8</v>
      </c>
    </row>
    <row r="6" spans="1:13" ht="48" customHeight="1" x14ac:dyDescent="0.25">
      <c r="A6" s="26">
        <v>1</v>
      </c>
      <c r="B6" s="30" t="s">
        <v>12</v>
      </c>
      <c r="C6" s="27">
        <v>6</v>
      </c>
      <c r="D6" s="39">
        <v>73402</v>
      </c>
      <c r="E6" s="36"/>
      <c r="F6" s="36">
        <v>72030</v>
      </c>
      <c r="G6" s="36"/>
      <c r="H6" s="37">
        <v>68600</v>
      </c>
      <c r="I6" s="37"/>
      <c r="J6" s="37"/>
      <c r="K6" s="14">
        <f>STDEV(D6:J6)/AVERAGE(D6:J6)*100</f>
        <v>3.466876226407682</v>
      </c>
      <c r="L6" s="20">
        <f>AVERAGE(D6:J6)</f>
        <v>71344</v>
      </c>
      <c r="M6" s="20">
        <f>C6*L6</f>
        <v>428064</v>
      </c>
    </row>
    <row r="7" spans="1:13" ht="15.75" x14ac:dyDescent="0.25">
      <c r="A7" s="19"/>
      <c r="B7" s="29"/>
      <c r="C7" s="19"/>
      <c r="D7" s="36"/>
      <c r="E7" s="36"/>
      <c r="F7" s="36"/>
      <c r="G7" s="36"/>
      <c r="H7" s="37"/>
      <c r="I7" s="36"/>
      <c r="J7" s="36"/>
      <c r="K7" s="14"/>
      <c r="L7" s="20" t="s">
        <v>6</v>
      </c>
      <c r="M7" s="20">
        <f>SUM(M6:M6)</f>
        <v>428064</v>
      </c>
    </row>
    <row r="8" spans="1:13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ht="26.25" customHeight="1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3" ht="15.75" x14ac:dyDescent="0.25">
      <c r="A10" s="5"/>
      <c r="B10" s="11"/>
      <c r="C10" s="5"/>
      <c r="D10" s="15"/>
      <c r="E10" s="15"/>
      <c r="F10" s="15"/>
      <c r="G10" s="15"/>
      <c r="H10" s="16"/>
      <c r="I10" s="15"/>
      <c r="J10" s="15"/>
      <c r="K10" s="12"/>
      <c r="L10" s="3"/>
      <c r="M10" s="3"/>
    </row>
    <row r="11" spans="1:13" ht="15.75" x14ac:dyDescent="0.25">
      <c r="A11" s="5"/>
      <c r="B11" s="5"/>
      <c r="C11" s="5"/>
      <c r="D11" s="15"/>
      <c r="E11" s="12"/>
      <c r="F11" s="12"/>
      <c r="G11" s="12"/>
      <c r="H11" s="12"/>
      <c r="I11" s="4"/>
      <c r="J11" s="4"/>
      <c r="K11" s="4"/>
      <c r="L11" s="4"/>
      <c r="M11" s="4"/>
    </row>
    <row r="12" spans="1:13" ht="15.75" x14ac:dyDescent="0.25">
      <c r="A12" s="3"/>
      <c r="B12" s="3"/>
      <c r="C12" s="3"/>
      <c r="D12" s="5"/>
      <c r="E12" s="12"/>
      <c r="F12" s="12"/>
      <c r="G12" s="22"/>
      <c r="H12" s="22"/>
      <c r="I12" s="4" t="s">
        <v>0</v>
      </c>
      <c r="J12" s="4"/>
      <c r="K12" s="4"/>
      <c r="L12" s="6">
        <f>AVERAGE(K6:K6)</f>
        <v>3.466876226407682</v>
      </c>
      <c r="M12" s="4"/>
    </row>
    <row r="13" spans="1:13" ht="15.75" x14ac:dyDescent="0.25">
      <c r="A13" s="3"/>
      <c r="B13" s="3"/>
      <c r="C13" s="3"/>
      <c r="D13" s="5"/>
      <c r="E13" s="12"/>
      <c r="F13" s="12"/>
      <c r="G13" s="12"/>
      <c r="H13" s="12"/>
      <c r="I13" s="4"/>
      <c r="J13" s="4"/>
      <c r="K13" s="4"/>
      <c r="L13" s="6"/>
      <c r="M13" s="4"/>
    </row>
    <row r="14" spans="1:13" ht="15.75" x14ac:dyDescent="0.25">
      <c r="A14" s="3"/>
      <c r="B14" s="3"/>
      <c r="C14" s="3"/>
      <c r="D14" s="9"/>
      <c r="E14" s="23"/>
      <c r="F14" s="23"/>
      <c r="G14" s="12"/>
      <c r="H14" s="12"/>
      <c r="I14" s="3"/>
      <c r="J14" s="3"/>
      <c r="K14" s="3"/>
      <c r="L14" s="18"/>
      <c r="M14" s="3"/>
    </row>
    <row r="15" spans="1:13" ht="15.75" x14ac:dyDescent="0.25">
      <c r="A15" s="3"/>
      <c r="B15" s="3"/>
      <c r="C15" s="3"/>
      <c r="D15" s="5"/>
      <c r="E15" s="24"/>
      <c r="F15" s="24"/>
      <c r="G15" s="12"/>
      <c r="H15" s="12"/>
      <c r="I15" s="3"/>
      <c r="J15" s="3"/>
      <c r="K15" s="3"/>
      <c r="L15" s="18"/>
      <c r="M15" s="3"/>
    </row>
    <row r="16" spans="1:13" ht="15.75" x14ac:dyDescent="0.25">
      <c r="A16" s="3"/>
      <c r="B16" s="3"/>
      <c r="C16" s="3"/>
      <c r="D16" s="5"/>
      <c r="E16" s="12"/>
      <c r="F16" s="12"/>
      <c r="G16" s="12"/>
      <c r="H16" s="12"/>
      <c r="I16" s="4"/>
      <c r="J16" s="4"/>
      <c r="K16" s="4"/>
      <c r="L16" s="6"/>
      <c r="M16" s="4"/>
    </row>
    <row r="17" spans="1:13" ht="15.75" x14ac:dyDescent="0.25">
      <c r="A17" s="3"/>
      <c r="B17" s="3"/>
      <c r="C17" s="3"/>
      <c r="D17" s="5"/>
      <c r="E17" s="12"/>
      <c r="F17" s="12"/>
      <c r="G17" s="31"/>
      <c r="H17" s="31"/>
      <c r="I17" s="4" t="s">
        <v>1</v>
      </c>
      <c r="J17" s="4"/>
      <c r="K17" s="4"/>
      <c r="L17" s="6">
        <f>M7</f>
        <v>428064</v>
      </c>
      <c r="M17" s="4"/>
    </row>
    <row r="18" spans="1:13" ht="12.75" customHeight="1" x14ac:dyDescent="0.25">
      <c r="A18" s="3"/>
      <c r="B18" s="3"/>
      <c r="C18" s="3"/>
      <c r="D18" s="3"/>
      <c r="E18" s="12"/>
      <c r="F18" s="12"/>
      <c r="G18" s="12"/>
      <c r="H18" s="12"/>
      <c r="I18" s="4"/>
      <c r="J18" s="4"/>
      <c r="K18" s="4"/>
      <c r="L18" s="6"/>
      <c r="M18" s="4"/>
    </row>
    <row r="19" spans="1:13" ht="12.75" customHeight="1" x14ac:dyDescent="0.25">
      <c r="A19" s="3"/>
      <c r="B19" s="3"/>
      <c r="C19" s="3"/>
      <c r="D19" s="21"/>
      <c r="E19" s="21"/>
      <c r="F19" s="21"/>
      <c r="G19" s="21"/>
      <c r="H19" s="21"/>
      <c r="I19" s="21"/>
      <c r="J19" s="21"/>
      <c r="K19" s="3"/>
      <c r="L19" s="3"/>
      <c r="M19" s="3"/>
    </row>
    <row r="20" spans="1:13" ht="15.75" x14ac:dyDescent="0.25">
      <c r="A20" s="3"/>
      <c r="B20" s="3"/>
      <c r="C20" s="3"/>
      <c r="D20" s="8"/>
      <c r="E20" s="8"/>
      <c r="F20" s="8"/>
      <c r="G20" s="8"/>
      <c r="H20" s="8"/>
      <c r="I20" s="8"/>
      <c r="J20" s="8"/>
      <c r="K20" s="3"/>
      <c r="L20" s="3"/>
      <c r="M20" s="3"/>
    </row>
    <row r="21" spans="1:13" ht="15.75" x14ac:dyDescent="0.25">
      <c r="A21" s="3"/>
      <c r="B21" s="3"/>
      <c r="C21" s="3"/>
      <c r="D21" s="8"/>
      <c r="E21" s="8"/>
      <c r="F21" s="8"/>
      <c r="G21" s="8"/>
      <c r="H21" s="8"/>
      <c r="I21" s="8"/>
      <c r="J21" s="8"/>
      <c r="K21" s="3"/>
      <c r="L21" s="3"/>
      <c r="M21" s="3"/>
    </row>
    <row r="22" spans="1:13" ht="15.75" x14ac:dyDescent="0.25">
      <c r="A22" s="8" t="s">
        <v>11</v>
      </c>
      <c r="B22" s="8"/>
      <c r="C22" s="3"/>
      <c r="D22" s="3"/>
      <c r="E22" s="3"/>
      <c r="F22" s="3"/>
      <c r="G22" s="3"/>
      <c r="H22" s="3"/>
      <c r="I22" s="32" t="s">
        <v>9</v>
      </c>
      <c r="J22" s="32"/>
      <c r="K22" s="32"/>
      <c r="L22" s="3"/>
      <c r="M22" s="3"/>
    </row>
    <row r="23" spans="1:13" x14ac:dyDescent="0.2">
      <c r="D23" s="7"/>
      <c r="E23" s="7"/>
      <c r="F23" s="7"/>
      <c r="G23" s="7"/>
      <c r="H23" s="7"/>
      <c r="I23" s="7"/>
      <c r="J23" s="7"/>
    </row>
  </sheetData>
  <mergeCells count="14">
    <mergeCell ref="G17:H17"/>
    <mergeCell ref="I22:K22"/>
    <mergeCell ref="A8:M9"/>
    <mergeCell ref="A1:M1"/>
    <mergeCell ref="A2:M2"/>
    <mergeCell ref="F7:G7"/>
    <mergeCell ref="H7:J7"/>
    <mergeCell ref="D5:E5"/>
    <mergeCell ref="D6:E6"/>
    <mergeCell ref="F5:G5"/>
    <mergeCell ref="F6:G6"/>
    <mergeCell ref="H5:J5"/>
    <mergeCell ref="H6:J6"/>
    <mergeCell ref="D7:E7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blackAndWhite="1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Упрдор Прибайкалье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Антипина</dc:creator>
  <cp:lastModifiedBy>Зуев Даниил Дмитриевич</cp:lastModifiedBy>
  <cp:lastPrinted>2025-11-20T07:17:02Z</cp:lastPrinted>
  <dcterms:created xsi:type="dcterms:W3CDTF">2014-02-26T01:58:05Z</dcterms:created>
  <dcterms:modified xsi:type="dcterms:W3CDTF">2026-06-23T06:23:15Z</dcterms:modified>
</cp:coreProperties>
</file>