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435"/>
  </bookViews>
  <sheets>
    <sheet name="Расчет НМЦК" sheetId="2" r:id="rId1"/>
  </sheets>
  <calcPr calcId="145621" fullPrecision="0"/>
</workbook>
</file>

<file path=xl/calcChain.xml><?xml version="1.0" encoding="utf-8"?>
<calcChain xmlns="http://schemas.openxmlformats.org/spreadsheetml/2006/main">
  <c r="L7" i="2" l="1"/>
  <c r="J7" i="2" l="1"/>
  <c r="I7" i="2"/>
  <c r="K7" i="2" l="1"/>
  <c r="K8" i="2"/>
</calcChain>
</file>

<file path=xl/sharedStrings.xml><?xml version="1.0" encoding="utf-8"?>
<sst xmlns="http://schemas.openxmlformats.org/spreadsheetml/2006/main" count="24" uniqueCount="24">
  <si>
    <t>№</t>
  </si>
  <si>
    <t>Кол-во</t>
  </si>
  <si>
    <t>Среднее квадратичное отклонение</t>
  </si>
  <si>
    <t>Расчет начальной (максимальной) цены контракта</t>
  </si>
  <si>
    <t>Предмет контракта</t>
  </si>
  <si>
    <t>Итого:</t>
  </si>
  <si>
    <t xml:space="preserve">Средняя арифметическая цена, рублей  </t>
  </si>
  <si>
    <r>
      <t xml:space="preserve">Коэффициент вариации цен V, %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</si>
  <si>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</si>
  <si>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Однородность совокупности значений цен, используемых в расчете НМЦК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</si>
  <si>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</si>
  <si>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</si>
  <si>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рублей</t>
  </si>
  <si>
    <t>усл.</t>
  </si>
  <si>
    <t>Предложение № 1  Вх.  15/40201 от 20.08.2026</t>
  </si>
  <si>
    <t>Предложение № 2  Вх.  15/39816 от 18.08.2026</t>
  </si>
  <si>
    <t>Предложение № 3  Вх.  15/39684 от 18.08.2026</t>
  </si>
  <si>
    <t>Предложение № 4  Вх.  15/39647 от 17.08.2026</t>
  </si>
  <si>
    <t>НМЦК составляет: 431 475,00</t>
  </si>
  <si>
    <t>Расчет НМЦК произвел сотрудник контрактной службы:</t>
  </si>
  <si>
    <t>Начальник отдела АХО</t>
  </si>
  <si>
    <t>(должность)</t>
  </si>
  <si>
    <t>________________Фунтиков А.В.</t>
  </si>
  <si>
    <t>На проведение работ по аттестационным испытаниям объекта информатизации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</si>
</sst>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/>
    <xf numFmtId="0" fontId="10" fillId="0" borderId="0" xfId="0" applyFont="1"/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 applyAlignment="1">
      <alignment horizontal="center" vertical="top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0" fontId="7" fillId="2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0" fontId="16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90" zoomScaleNormal="90" zoomScaleSheetLayoutView="90" workbookViewId="0">
      <selection activeCell="K7" sqref="K7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0.28515625" style="2" customWidth="1"/>
    <col min="4" max="4" width="5.85546875" style="2" customWidth="1"/>
    <col min="5" max="7" width="18" style="2" customWidth="1"/>
    <col min="8" max="8" width="17.42578125" style="2" customWidth="1"/>
    <col min="9" max="9" width="16.7109375" style="2" customWidth="1"/>
    <col min="10" max="10" width="16.4257812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13"/>
    </row>
    <row r="2" spans="1:12" ht="12" customHeight="1" x14ac:dyDescent="0.2">
      <c r="K2" s="13"/>
    </row>
    <row r="3" spans="1:12" ht="24.75" customHeight="1" x14ac:dyDescent="0.2">
      <c r="A3" s="39" t="s">
        <v>3</v>
      </c>
      <c r="B3" s="39"/>
      <c r="C3" s="39"/>
      <c r="D3" s="39"/>
      <c r="E3" s="39"/>
      <c r="F3" s="39"/>
      <c r="G3" s="39"/>
      <c r="H3" s="56"/>
      <c r="I3" s="39"/>
      <c r="J3" s="39"/>
      <c r="K3" s="39"/>
    </row>
    <row r="4" spans="1:12" ht="53.25" customHeight="1" x14ac:dyDescent="0.2">
      <c r="A4" s="40" t="s">
        <v>0</v>
      </c>
      <c r="B4" s="41" t="s">
        <v>4</v>
      </c>
      <c r="C4" s="42" t="s">
        <v>8</v>
      </c>
      <c r="D4" s="42" t="s">
        <v>1</v>
      </c>
      <c r="E4" s="53" t="s">
        <v>10</v>
      </c>
      <c r="F4" s="54"/>
      <c r="G4" s="54"/>
      <c r="H4" s="58"/>
      <c r="I4" s="44" t="s">
        <v>9</v>
      </c>
      <c r="J4" s="45"/>
      <c r="K4" s="30" t="s">
        <v>12</v>
      </c>
    </row>
    <row r="5" spans="1:12" ht="69" customHeight="1" x14ac:dyDescent="0.2">
      <c r="A5" s="40"/>
      <c r="B5" s="41"/>
      <c r="C5" s="43"/>
      <c r="D5" s="43"/>
      <c r="E5" s="29" t="s">
        <v>14</v>
      </c>
      <c r="F5" s="29" t="s">
        <v>15</v>
      </c>
      <c r="G5" s="29" t="s">
        <v>16</v>
      </c>
      <c r="H5" s="57" t="s">
        <v>17</v>
      </c>
      <c r="I5" s="15" t="s">
        <v>6</v>
      </c>
      <c r="J5" s="15" t="s">
        <v>2</v>
      </c>
      <c r="K5" s="14" t="s">
        <v>7</v>
      </c>
      <c r="L5" s="31"/>
    </row>
    <row r="6" spans="1:12" ht="27" customHeight="1" thickBot="1" x14ac:dyDescent="0.25">
      <c r="A6" s="50"/>
      <c r="B6" s="51"/>
      <c r="C6" s="51"/>
      <c r="D6" s="51"/>
      <c r="E6" s="51"/>
      <c r="F6" s="51"/>
      <c r="G6" s="51"/>
      <c r="H6" s="51"/>
      <c r="I6" s="51"/>
      <c r="J6" s="51"/>
      <c r="K6" s="52"/>
    </row>
    <row r="7" spans="1:12" s="1" customFormat="1" ht="39" thickBot="1" x14ac:dyDescent="0.3">
      <c r="A7" s="19">
        <v>1</v>
      </c>
      <c r="B7" s="24" t="s">
        <v>23</v>
      </c>
      <c r="C7" s="25" t="s">
        <v>13</v>
      </c>
      <c r="D7" s="26">
        <v>1</v>
      </c>
      <c r="E7" s="17">
        <v>445000</v>
      </c>
      <c r="F7" s="17">
        <v>437300</v>
      </c>
      <c r="G7" s="17">
        <v>443600</v>
      </c>
      <c r="H7" s="17">
        <v>400000</v>
      </c>
      <c r="I7" s="20">
        <f>AVERAGE(E7:H7)</f>
        <v>431475</v>
      </c>
      <c r="J7" s="20">
        <f>STDEV(E7:H7)</f>
        <v>21248.9</v>
      </c>
      <c r="K7" s="27">
        <f>J7/I7</f>
        <v>4.9200000000000001E-2</v>
      </c>
      <c r="L7" s="21">
        <f>D7*I7</f>
        <v>431475</v>
      </c>
    </row>
    <row r="8" spans="1:12" s="1" customFormat="1" ht="15.75" x14ac:dyDescent="0.25">
      <c r="A8" s="47" t="s">
        <v>5</v>
      </c>
      <c r="B8" s="48"/>
      <c r="C8" s="48"/>
      <c r="D8" s="48"/>
      <c r="E8" s="48"/>
      <c r="F8" s="48"/>
      <c r="G8" s="48"/>
      <c r="H8" s="48"/>
      <c r="I8" s="48"/>
      <c r="J8" s="49"/>
      <c r="K8" s="18">
        <f>SUM(L7:L7)</f>
        <v>431475</v>
      </c>
      <c r="L8" s="23"/>
    </row>
    <row r="9" spans="1:12" s="1" customFormat="1" ht="29.25" customHeight="1" x14ac:dyDescent="0.25">
      <c r="A9" s="55" t="s">
        <v>18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23"/>
    </row>
    <row r="10" spans="1:12" s="1" customFormat="1" ht="51" customHeight="1" x14ac:dyDescent="0.25">
      <c r="A10" s="46" t="s">
        <v>11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2" s="1" customFormat="1" ht="16.5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2" s="1" customFormat="1" ht="51.75" customHeight="1" x14ac:dyDescent="0.25">
      <c r="A12" s="33"/>
      <c r="B12" s="33"/>
      <c r="C12" s="36"/>
      <c r="D12" s="36"/>
      <c r="E12" s="36"/>
      <c r="F12" s="36"/>
      <c r="G12" s="36"/>
      <c r="H12" s="2"/>
      <c r="I12" s="2"/>
      <c r="J12" s="2"/>
      <c r="K12" s="2"/>
    </row>
    <row r="13" spans="1:12" ht="30.75" customHeight="1" x14ac:dyDescent="0.25">
      <c r="A13" s="34" t="s">
        <v>19</v>
      </c>
      <c r="B13" s="35"/>
      <c r="C13" s="35"/>
      <c r="D13" s="6"/>
      <c r="E13" s="7"/>
      <c r="F13" s="8"/>
      <c r="G13" s="8"/>
      <c r="H13" s="3"/>
      <c r="I13" s="3"/>
      <c r="J13" s="3"/>
      <c r="K13" s="3"/>
    </row>
    <row r="14" spans="1:12" ht="15.75" customHeight="1" x14ac:dyDescent="0.25">
      <c r="A14" s="5"/>
      <c r="B14" s="10" t="s">
        <v>20</v>
      </c>
      <c r="C14" s="5"/>
      <c r="D14" s="6"/>
      <c r="E14" s="7"/>
      <c r="F14" s="8"/>
      <c r="G14" s="8"/>
      <c r="H14" s="22"/>
      <c r="I14" s="3"/>
      <c r="J14" s="3"/>
      <c r="K14" s="3"/>
    </row>
    <row r="15" spans="1:12" s="3" customFormat="1" ht="15.75" x14ac:dyDescent="0.25">
      <c r="A15" s="5"/>
      <c r="B15" s="37" t="s">
        <v>21</v>
      </c>
      <c r="C15" s="38"/>
      <c r="D15" s="38"/>
      <c r="E15" s="38"/>
      <c r="F15" s="8"/>
      <c r="G15" s="8"/>
    </row>
    <row r="16" spans="1:12" s="3" customFormat="1" ht="33" customHeight="1" x14ac:dyDescent="0.25">
      <c r="A16" s="33" t="s">
        <v>22</v>
      </c>
      <c r="B16" s="33"/>
      <c r="C16" s="4"/>
      <c r="D16" s="4"/>
      <c r="E16" s="4"/>
      <c r="F16" s="4"/>
      <c r="G16" s="4"/>
      <c r="H16" s="2"/>
      <c r="I16" s="2"/>
      <c r="J16" s="2"/>
      <c r="K16" s="2"/>
    </row>
    <row r="17" spans="1:11" s="3" customFormat="1" ht="15.75" customHeight="1" x14ac:dyDescent="0.25">
      <c r="A17" s="11"/>
      <c r="B17" s="10"/>
      <c r="C17" s="11"/>
      <c r="D17" s="9"/>
      <c r="E17" s="9"/>
      <c r="F17" s="9"/>
      <c r="G17" s="28"/>
      <c r="H17" s="9"/>
      <c r="I17" s="9"/>
      <c r="J17" s="10"/>
      <c r="K17" s="9"/>
    </row>
    <row r="18" spans="1:11" ht="19.5" customHeight="1" x14ac:dyDescent="0.2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</row>
    <row r="19" spans="1:11" s="3" customFormat="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2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6">
    <mergeCell ref="A10:K10"/>
    <mergeCell ref="A8:J8"/>
    <mergeCell ref="A6:K6"/>
    <mergeCell ref="A9:K9"/>
    <mergeCell ref="I4:J4"/>
    <mergeCell ref="E4:H4"/>
    <mergeCell ref="A3:K3"/>
    <mergeCell ref="A4:A5"/>
    <mergeCell ref="B4:B5"/>
    <mergeCell ref="C4:C5"/>
    <mergeCell ref="D4:D5"/>
    <mergeCell ref="A11:K11"/>
    <mergeCell ref="A16:B16"/>
    <mergeCell ref="A13:C13"/>
    <mergeCell ref="A12:G12"/>
    <mergeCell ref="B15:E15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Аксенова Екатерина Александровна</cp:lastModifiedBy>
  <cp:lastPrinted>2026-08-28T07:46:27Z</cp:lastPrinted>
  <dcterms:created xsi:type="dcterms:W3CDTF">2014-01-15T18:15:09Z</dcterms:created>
  <dcterms:modified xsi:type="dcterms:W3CDTF">2026-08-28T07:48:53Z</dcterms:modified>
</cp:coreProperties>
</file>