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3" i="1"/>
  <c r="D73"/>
  <c r="C73"/>
  <c r="F72"/>
  <c r="F73" s="1"/>
  <c r="E68"/>
  <c r="D68"/>
  <c r="C68"/>
  <c r="F67"/>
  <c r="F68" s="1"/>
  <c r="E63"/>
  <c r="D63"/>
  <c r="C63"/>
  <c r="F62"/>
  <c r="F63" s="1"/>
  <c r="E58"/>
  <c r="D58"/>
  <c r="C58"/>
  <c r="F57"/>
  <c r="F58" s="1"/>
  <c r="E53"/>
  <c r="D53"/>
  <c r="C53"/>
  <c r="F52"/>
  <c r="F53" s="1"/>
  <c r="E48"/>
  <c r="D48"/>
  <c r="C48"/>
  <c r="F47"/>
  <c r="F48" s="1"/>
  <c r="E43"/>
  <c r="D43"/>
  <c r="C43"/>
  <c r="F42"/>
  <c r="F43" s="1"/>
  <c r="C8"/>
  <c r="D8"/>
  <c r="E8"/>
  <c r="C13"/>
  <c r="D13"/>
  <c r="E13"/>
  <c r="C18"/>
  <c r="D18"/>
  <c r="E18"/>
  <c r="C23"/>
  <c r="D23"/>
  <c r="E23"/>
  <c r="C28"/>
  <c r="D28"/>
  <c r="E28"/>
  <c r="C33"/>
  <c r="D33"/>
  <c r="E33"/>
  <c r="C38"/>
  <c r="D38"/>
  <c r="E38"/>
  <c r="F32"/>
  <c r="F33" s="1"/>
  <c r="F27"/>
  <c r="F28" s="1"/>
  <c r="D74" l="1"/>
  <c r="E74"/>
  <c r="C74"/>
  <c r="F37"/>
  <c r="F38" s="1"/>
  <c r="F22"/>
  <c r="F23" s="1"/>
  <c r="F17"/>
  <c r="F18" s="1"/>
  <c r="F12"/>
  <c r="F13" s="1"/>
  <c r="F7"/>
  <c r="F8" s="1"/>
  <c r="F74" l="1"/>
</calcChain>
</file>

<file path=xl/sharedStrings.xml><?xml version="1.0" encoding="utf-8"?>
<sst xmlns="http://schemas.openxmlformats.org/spreadsheetml/2006/main" count="127" uniqueCount="31">
  <si>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</si>
  <si>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</si>
  <si>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</si>
  <si>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</si>
  <si>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</si>
  <si>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</si>
  <si>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</si>
  <si>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</si>
  <si>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</si>
  <si>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</si>
  <si>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</si>
  <si>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</si>
  <si>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</si>
  <si>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</si>
  <si>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</si>
  <si>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</si>
  <si>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расходных материалов для проведения учебно-практических занятий слушателей бакалавриата на базе учебно-производственных мастерских Аэрокосмического колледжа</t>
  </si>
  <si>
    <t xml:space="preserve">Голова плазмотрона
</t>
  </si>
  <si>
    <t>Цанга сварочная</t>
  </si>
  <si>
    <t>Сопло газовое</t>
  </si>
  <si>
    <t xml:space="preserve">Сопло газовое
</t>
  </si>
  <si>
    <t>Пруток присадочный</t>
  </si>
  <si>
    <t>Количество, кг</t>
  </si>
  <si>
    <t>Катод плазмотрона</t>
  </si>
  <si>
    <t xml:space="preserve">Горелка газовоздушная </t>
  </si>
  <si>
    <t>Проволока стальная сварочная</t>
  </si>
  <si>
    <t>Количество, бобина</t>
  </si>
  <si>
    <t>Электрод вольфрамовый</t>
  </si>
  <si>
    <t>КП № 1899 от 04.05.2026</t>
  </si>
  <si>
    <t>КП № 191 от 05.05.2026</t>
  </si>
  <si>
    <t>КП № 1818 от 04.05.2026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</si>
</sst>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vertical="top" wrapText="1"/>
    </xf>
    <xf numFmtId="2" fontId="1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" xfId="0" applyFont="1" applyBorder="1" applyAlignment="1"/>
    <xf numFmtId="164" fontId="1" fillId="0" borderId="4" xfId="0" applyNumberFormat="1" applyFont="1" applyBorder="1" applyAlignment="1">
      <alignment wrapText="1"/>
    </xf>
    <xf numFmtId="2" fontId="7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80"/>
  <sheetViews>
    <sheetView tabSelected="1" topLeftCell="A64" zoomScale="115" zoomScaleNormal="115" workbookViewId="0">
      <selection activeCell="C77" sqref="C77:F79"/>
    </sheetView>
  </sheetViews>
  <sheetFormatPr defaultRowHeight="14.4"/>
  <cols>
    <col min="1" max="1" width="12.109375" style="1" customWidth="1"/>
    <col min="2" max="2" width="24.44140625" style="2" customWidth="1"/>
    <col min="3" max="3" width="31.88671875" style="39" customWidth="1"/>
    <col min="4" max="4" width="29.8867187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5" t="s">
        <v>0</v>
      </c>
      <c r="B1" s="45"/>
      <c r="C1" s="45"/>
      <c r="D1" s="45"/>
      <c r="E1" s="45"/>
      <c r="F1" s="45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6" t="s">
        <v>16</v>
      </c>
      <c r="B2" s="46"/>
      <c r="C2" s="46"/>
      <c r="D2" s="46"/>
      <c r="E2" s="46"/>
      <c r="F2" s="46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5" t="s">
        <v>1</v>
      </c>
      <c r="B3" s="16" t="s">
        <v>2</v>
      </c>
      <c r="C3" s="34" t="s">
        <v>12</v>
      </c>
      <c r="D3" s="17" t="s">
        <v>13</v>
      </c>
      <c r="E3" s="17" t="s">
        <v>14</v>
      </c>
      <c r="F3" s="18" t="s">
        <v>3</v>
      </c>
      <c r="H3" s="5"/>
      <c r="I3" s="5"/>
      <c r="AMG3" s="5"/>
      <c r="AMH3" s="5"/>
      <c r="AMI3" s="5"/>
      <c r="AMJ3" s="5"/>
    </row>
    <row r="4" spans="1:1024" ht="26.25" customHeight="1">
      <c r="A4" s="50">
        <v>1</v>
      </c>
      <c r="B4" s="19" t="s">
        <v>4</v>
      </c>
      <c r="C4" s="35" t="s">
        <v>17</v>
      </c>
      <c r="D4" s="35" t="s">
        <v>17</v>
      </c>
      <c r="E4" s="35" t="s">
        <v>17</v>
      </c>
      <c r="F4" s="20"/>
      <c r="H4" s="5"/>
      <c r="I4" s="5"/>
      <c r="AMG4" s="5"/>
      <c r="AMH4" s="5"/>
      <c r="AMI4" s="5"/>
      <c r="AMJ4" s="5"/>
    </row>
    <row r="5" spans="1:1024" ht="25.5" customHeight="1">
      <c r="A5" s="51"/>
      <c r="B5" s="8" t="s">
        <v>5</v>
      </c>
      <c r="C5" s="36"/>
      <c r="D5" s="36"/>
      <c r="E5" s="36"/>
      <c r="F5" s="21"/>
      <c r="H5" s="5"/>
      <c r="I5" s="5"/>
      <c r="AMG5" s="5"/>
      <c r="AMH5" s="5"/>
      <c r="AMI5" s="5"/>
      <c r="AMJ5" s="5"/>
    </row>
    <row r="6" spans="1:1024" ht="14.25" customHeight="1">
      <c r="A6" s="51"/>
      <c r="B6" s="9" t="s">
        <v>15</v>
      </c>
      <c r="C6" s="40">
        <v>3</v>
      </c>
      <c r="D6" s="40">
        <v>3</v>
      </c>
      <c r="E6" s="40">
        <v>3</v>
      </c>
      <c r="F6" s="21"/>
      <c r="H6" s="5"/>
      <c r="I6" s="5"/>
      <c r="AMG6" s="5"/>
      <c r="AMH6" s="5"/>
      <c r="AMI6" s="5"/>
      <c r="AMJ6" s="5"/>
    </row>
    <row r="7" spans="1:1024" ht="12.75" customHeight="1">
      <c r="A7" s="51"/>
      <c r="B7" s="9" t="s">
        <v>6</v>
      </c>
      <c r="C7" s="36">
        <v>673.55</v>
      </c>
      <c r="D7" s="36">
        <v>600</v>
      </c>
      <c r="E7" s="36">
        <v>654</v>
      </c>
      <c r="F7" s="21">
        <f>ROUND(AVERAGE(C7:E7),2)</f>
        <v>642.52</v>
      </c>
      <c r="H7" s="5"/>
      <c r="I7" s="5"/>
      <c r="AMG7" s="5"/>
      <c r="AMH7" s="5"/>
      <c r="AMI7" s="5"/>
      <c r="AMJ7" s="5"/>
    </row>
    <row r="8" spans="1:1024" ht="16.5" customHeight="1" thickBot="1">
      <c r="A8" s="52"/>
      <c r="B8" s="22" t="s">
        <v>7</v>
      </c>
      <c r="C8" s="37">
        <f>$C6*C7</f>
        <v>2020.6499999999999</v>
      </c>
      <c r="D8" s="37">
        <f>$C6*D7</f>
        <v>1800</v>
      </c>
      <c r="E8" s="37">
        <f>$C6*E7</f>
        <v>1962</v>
      </c>
      <c r="F8" s="23">
        <f>$C6*F7</f>
        <v>1927.56</v>
      </c>
      <c r="H8" s="5"/>
      <c r="I8" s="5"/>
      <c r="AMG8" s="5"/>
      <c r="AMH8" s="5"/>
      <c r="AMI8" s="5"/>
      <c r="AMJ8" s="5"/>
    </row>
    <row r="9" spans="1:1024" ht="16.5" customHeight="1">
      <c r="A9" s="50">
        <v>2</v>
      </c>
      <c r="B9" s="19" t="s">
        <v>4</v>
      </c>
      <c r="C9" s="35" t="s">
        <v>18</v>
      </c>
      <c r="D9" s="35" t="s">
        <v>18</v>
      </c>
      <c r="E9" s="35" t="s">
        <v>18</v>
      </c>
      <c r="F9" s="20"/>
      <c r="H9" s="5"/>
      <c r="I9" s="5"/>
      <c r="AMG9" s="5"/>
      <c r="AMH9" s="5"/>
      <c r="AMI9" s="5"/>
      <c r="AMJ9" s="5"/>
    </row>
    <row r="10" spans="1:1024" ht="27.75" customHeight="1">
      <c r="A10" s="51"/>
      <c r="B10" s="8" t="s">
        <v>5</v>
      </c>
      <c r="C10" s="36"/>
      <c r="D10" s="36"/>
      <c r="E10" s="36"/>
      <c r="F10" s="21"/>
      <c r="H10" s="5"/>
      <c r="I10" s="5"/>
      <c r="AMG10" s="5"/>
      <c r="AMH10" s="5"/>
      <c r="AMI10" s="5"/>
      <c r="AMJ10" s="5"/>
    </row>
    <row r="11" spans="1:1024" ht="16.5" customHeight="1">
      <c r="A11" s="51"/>
      <c r="B11" s="9" t="s">
        <v>15</v>
      </c>
      <c r="C11" s="40">
        <v>20</v>
      </c>
      <c r="D11" s="40">
        <v>20</v>
      </c>
      <c r="E11" s="40">
        <v>20</v>
      </c>
      <c r="F11" s="21"/>
      <c r="H11" s="5"/>
      <c r="I11" s="5"/>
      <c r="AMG11" s="5"/>
      <c r="AMH11" s="5"/>
      <c r="AMI11" s="5"/>
      <c r="AMJ11" s="5"/>
    </row>
    <row r="12" spans="1:1024" ht="16.5" customHeight="1">
      <c r="A12" s="51"/>
      <c r="B12" s="9" t="s">
        <v>6</v>
      </c>
      <c r="C12" s="36">
        <v>68.400000000000006</v>
      </c>
      <c r="D12" s="36">
        <v>60</v>
      </c>
      <c r="E12" s="36">
        <v>63.2</v>
      </c>
      <c r="F12" s="21">
        <f>ROUND(AVERAGE(C12:E12),2)</f>
        <v>63.87</v>
      </c>
      <c r="H12" s="5"/>
      <c r="I12" s="5"/>
      <c r="AMG12" s="5"/>
      <c r="AMH12" s="5"/>
      <c r="AMI12" s="5"/>
      <c r="AMJ12" s="5"/>
    </row>
    <row r="13" spans="1:1024" ht="16.5" customHeight="1" thickBot="1">
      <c r="A13" s="52"/>
      <c r="B13" s="22" t="s">
        <v>7</v>
      </c>
      <c r="C13" s="37">
        <f t="shared" ref="C13:E13" si="0">$C11*C12</f>
        <v>1368</v>
      </c>
      <c r="D13" s="37">
        <f t="shared" si="0"/>
        <v>1200</v>
      </c>
      <c r="E13" s="37">
        <f t="shared" si="0"/>
        <v>1264</v>
      </c>
      <c r="F13" s="23">
        <f>$C11*F12</f>
        <v>1277.3999999999999</v>
      </c>
      <c r="H13" s="5"/>
      <c r="I13" s="5"/>
      <c r="AMG13" s="5"/>
      <c r="AMH13" s="5"/>
      <c r="AMI13" s="5"/>
      <c r="AMJ13" s="5"/>
    </row>
    <row r="14" spans="1:1024" ht="16.5" customHeight="1">
      <c r="A14" s="50">
        <v>3</v>
      </c>
      <c r="B14" s="19" t="s">
        <v>4</v>
      </c>
      <c r="C14" s="35" t="s">
        <v>19</v>
      </c>
      <c r="D14" s="35" t="s">
        <v>19</v>
      </c>
      <c r="E14" s="35" t="s">
        <v>19</v>
      </c>
      <c r="F14" s="20"/>
      <c r="H14" s="5"/>
      <c r="I14" s="5"/>
      <c r="AMG14" s="5"/>
      <c r="AMH14" s="5"/>
      <c r="AMI14" s="5"/>
      <c r="AMJ14" s="5"/>
    </row>
    <row r="15" spans="1:1024" ht="29.25" customHeight="1">
      <c r="A15" s="51"/>
      <c r="B15" s="8" t="s">
        <v>5</v>
      </c>
      <c r="C15" s="36"/>
      <c r="D15" s="36"/>
      <c r="E15" s="36"/>
      <c r="F15" s="21"/>
      <c r="H15" s="5"/>
      <c r="I15" s="5"/>
      <c r="AMG15" s="5"/>
      <c r="AMH15" s="5"/>
      <c r="AMI15" s="5"/>
      <c r="AMJ15" s="5"/>
    </row>
    <row r="16" spans="1:1024" ht="16.5" customHeight="1">
      <c r="A16" s="51"/>
      <c r="B16" s="9" t="s">
        <v>15</v>
      </c>
      <c r="C16" s="40">
        <v>5</v>
      </c>
      <c r="D16" s="40">
        <v>5</v>
      </c>
      <c r="E16" s="40">
        <v>5</v>
      </c>
      <c r="F16" s="21"/>
      <c r="H16" s="5"/>
      <c r="I16" s="5"/>
      <c r="AMG16" s="5"/>
      <c r="AMH16" s="5"/>
      <c r="AMI16" s="5"/>
      <c r="AMJ16" s="5"/>
    </row>
    <row r="17" spans="1:1024" ht="16.5" customHeight="1">
      <c r="A17" s="51"/>
      <c r="B17" s="9" t="s">
        <v>6</v>
      </c>
      <c r="C17" s="36">
        <v>51.3</v>
      </c>
      <c r="D17" s="36">
        <v>50</v>
      </c>
      <c r="E17" s="36">
        <v>51</v>
      </c>
      <c r="F17" s="21">
        <f>ROUND(AVERAGE(C17:E17),2)</f>
        <v>50.77</v>
      </c>
      <c r="H17" s="5"/>
      <c r="I17" s="5"/>
      <c r="AMG17" s="5"/>
      <c r="AMH17" s="5"/>
      <c r="AMI17" s="5"/>
      <c r="AMJ17" s="5"/>
    </row>
    <row r="18" spans="1:1024" ht="16.5" customHeight="1" thickBot="1">
      <c r="A18" s="52"/>
      <c r="B18" s="22" t="s">
        <v>7</v>
      </c>
      <c r="C18" s="37">
        <f t="shared" ref="C18:E18" si="1">$C16*C17</f>
        <v>256.5</v>
      </c>
      <c r="D18" s="37">
        <f t="shared" si="1"/>
        <v>250</v>
      </c>
      <c r="E18" s="37">
        <f t="shared" si="1"/>
        <v>255</v>
      </c>
      <c r="F18" s="23">
        <f>$C16*F17</f>
        <v>253.85000000000002</v>
      </c>
      <c r="H18" s="5"/>
      <c r="I18" s="5"/>
      <c r="AMG18" s="5"/>
      <c r="AMH18" s="5"/>
      <c r="AMI18" s="5"/>
      <c r="AMJ18" s="5"/>
    </row>
    <row r="19" spans="1:1024" ht="16.5" customHeight="1">
      <c r="A19" s="50">
        <v>4</v>
      </c>
      <c r="B19" s="19" t="s">
        <v>4</v>
      </c>
      <c r="C19" s="35" t="s">
        <v>19</v>
      </c>
      <c r="D19" s="35" t="s">
        <v>19</v>
      </c>
      <c r="E19" s="35" t="s">
        <v>19</v>
      </c>
      <c r="F19" s="20"/>
      <c r="H19" s="5"/>
      <c r="I19" s="5"/>
      <c r="AMG19" s="5"/>
      <c r="AMH19" s="5"/>
      <c r="AMI19" s="5"/>
      <c r="AMJ19" s="5"/>
    </row>
    <row r="20" spans="1:1024" ht="36" customHeight="1">
      <c r="A20" s="51"/>
      <c r="B20" s="8" t="s">
        <v>5</v>
      </c>
      <c r="C20" s="36"/>
      <c r="D20" s="36"/>
      <c r="E20" s="36"/>
      <c r="F20" s="21"/>
      <c r="H20" s="5"/>
      <c r="I20" s="5"/>
      <c r="AMG20" s="5"/>
      <c r="AMH20" s="5"/>
      <c r="AMI20" s="5"/>
      <c r="AMJ20" s="5"/>
    </row>
    <row r="21" spans="1:1024" ht="16.5" customHeight="1">
      <c r="A21" s="51"/>
      <c r="B21" s="9" t="s">
        <v>15</v>
      </c>
      <c r="C21" s="40">
        <v>5</v>
      </c>
      <c r="D21" s="40">
        <v>5</v>
      </c>
      <c r="E21" s="40">
        <v>5</v>
      </c>
      <c r="F21" s="21"/>
      <c r="H21" s="5"/>
      <c r="I21" s="5"/>
      <c r="AMG21" s="5"/>
      <c r="AMH21" s="5"/>
      <c r="AMI21" s="5"/>
      <c r="AMJ21" s="5"/>
    </row>
    <row r="22" spans="1:1024" ht="16.5" customHeight="1">
      <c r="A22" s="51"/>
      <c r="B22" s="9" t="s">
        <v>6</v>
      </c>
      <c r="C22" s="36">
        <v>51.3</v>
      </c>
      <c r="D22" s="36">
        <v>50</v>
      </c>
      <c r="E22" s="36">
        <v>51</v>
      </c>
      <c r="F22" s="21">
        <f>ROUND(AVERAGE(C22:E22),2)</f>
        <v>50.77</v>
      </c>
      <c r="H22" s="5"/>
      <c r="I22" s="5"/>
      <c r="AMG22" s="5"/>
      <c r="AMH22" s="5"/>
      <c r="AMI22" s="5"/>
      <c r="AMJ22" s="5"/>
    </row>
    <row r="23" spans="1:1024" ht="16.5" customHeight="1" thickBot="1">
      <c r="A23" s="52"/>
      <c r="B23" s="22" t="s">
        <v>7</v>
      </c>
      <c r="C23" s="37">
        <f t="shared" ref="C23:E23" si="2">$C21*C22</f>
        <v>256.5</v>
      </c>
      <c r="D23" s="37">
        <f t="shared" si="2"/>
        <v>250</v>
      </c>
      <c r="E23" s="37">
        <f t="shared" si="2"/>
        <v>255</v>
      </c>
      <c r="F23" s="23">
        <f>$C21*F22</f>
        <v>253.85000000000002</v>
      </c>
      <c r="H23" s="5"/>
      <c r="I23" s="5"/>
      <c r="AMG23" s="5"/>
      <c r="AMH23" s="5"/>
      <c r="AMI23" s="5"/>
      <c r="AMJ23" s="5"/>
    </row>
    <row r="24" spans="1:1024" ht="16.5" customHeight="1">
      <c r="A24" s="50">
        <v>5</v>
      </c>
      <c r="B24" s="19" t="s">
        <v>4</v>
      </c>
      <c r="C24" s="35" t="s">
        <v>19</v>
      </c>
      <c r="D24" s="35" t="s">
        <v>19</v>
      </c>
      <c r="E24" s="35" t="s">
        <v>19</v>
      </c>
      <c r="F24" s="20"/>
      <c r="H24" s="5"/>
      <c r="I24" s="5"/>
      <c r="AMG24" s="5"/>
      <c r="AMH24" s="5"/>
      <c r="AMI24" s="5"/>
      <c r="AMJ24" s="5"/>
    </row>
    <row r="25" spans="1:1024" ht="29.25" customHeight="1">
      <c r="A25" s="51"/>
      <c r="B25" s="8" t="s">
        <v>5</v>
      </c>
      <c r="C25" s="36"/>
      <c r="D25" s="36"/>
      <c r="E25" s="36"/>
      <c r="F25" s="21"/>
      <c r="H25" s="5"/>
      <c r="I25" s="5"/>
      <c r="AMG25" s="5"/>
      <c r="AMH25" s="5"/>
      <c r="AMI25" s="5"/>
      <c r="AMJ25" s="5"/>
    </row>
    <row r="26" spans="1:1024" ht="16.5" customHeight="1">
      <c r="A26" s="51"/>
      <c r="B26" s="9" t="s">
        <v>15</v>
      </c>
      <c r="C26" s="40">
        <v>5</v>
      </c>
      <c r="D26" s="40">
        <v>5</v>
      </c>
      <c r="E26" s="40">
        <v>5</v>
      </c>
      <c r="F26" s="21"/>
      <c r="H26" s="5"/>
      <c r="I26" s="5"/>
      <c r="AMG26" s="5"/>
      <c r="AMH26" s="5"/>
      <c r="AMI26" s="5"/>
      <c r="AMJ26" s="5"/>
    </row>
    <row r="27" spans="1:1024" ht="16.5" customHeight="1">
      <c r="A27" s="51"/>
      <c r="B27" s="9" t="s">
        <v>6</v>
      </c>
      <c r="C27" s="36">
        <v>51.3</v>
      </c>
      <c r="D27" s="36">
        <v>50</v>
      </c>
      <c r="E27" s="36">
        <v>51</v>
      </c>
      <c r="F27" s="21">
        <f>ROUND(AVERAGE(C27:E27),2)</f>
        <v>50.77</v>
      </c>
      <c r="H27" s="5"/>
      <c r="I27" s="5"/>
      <c r="AMG27" s="5"/>
      <c r="AMH27" s="5"/>
      <c r="AMI27" s="5"/>
      <c r="AMJ27" s="5"/>
    </row>
    <row r="28" spans="1:1024" ht="16.5" customHeight="1" thickBot="1">
      <c r="A28" s="52"/>
      <c r="B28" s="22" t="s">
        <v>7</v>
      </c>
      <c r="C28" s="37">
        <f t="shared" ref="C28:E28" si="3">$C26*C27</f>
        <v>256.5</v>
      </c>
      <c r="D28" s="37">
        <f t="shared" si="3"/>
        <v>250</v>
      </c>
      <c r="E28" s="37">
        <f t="shared" si="3"/>
        <v>255</v>
      </c>
      <c r="F28" s="23">
        <f>$C26*F27</f>
        <v>253.85000000000002</v>
      </c>
      <c r="H28" s="5"/>
      <c r="I28" s="5"/>
      <c r="AMG28" s="5"/>
      <c r="AMH28" s="5"/>
      <c r="AMI28" s="5"/>
      <c r="AMJ28" s="5"/>
    </row>
    <row r="29" spans="1:1024" ht="16.5" customHeight="1">
      <c r="A29" s="50">
        <v>6</v>
      </c>
      <c r="B29" s="19" t="s">
        <v>4</v>
      </c>
      <c r="C29" s="35" t="s">
        <v>20</v>
      </c>
      <c r="D29" s="35" t="s">
        <v>20</v>
      </c>
      <c r="E29" s="35" t="s">
        <v>20</v>
      </c>
      <c r="F29" s="20"/>
      <c r="H29" s="5"/>
      <c r="I29" s="5"/>
      <c r="AMG29" s="5"/>
      <c r="AMH29" s="5"/>
      <c r="AMI29" s="5"/>
      <c r="AMJ29" s="5"/>
    </row>
    <row r="30" spans="1:1024" ht="36" customHeight="1">
      <c r="A30" s="51"/>
      <c r="B30" s="8" t="s">
        <v>5</v>
      </c>
      <c r="C30" s="36"/>
      <c r="D30" s="36"/>
      <c r="E30" s="36"/>
      <c r="F30" s="21"/>
      <c r="H30" s="5"/>
      <c r="I30" s="5"/>
      <c r="AMG30" s="5"/>
      <c r="AMH30" s="5"/>
      <c r="AMI30" s="5"/>
      <c r="AMJ30" s="5"/>
    </row>
    <row r="31" spans="1:1024" ht="16.5" customHeight="1">
      <c r="A31" s="51"/>
      <c r="B31" s="9" t="s">
        <v>15</v>
      </c>
      <c r="C31" s="40">
        <v>5</v>
      </c>
      <c r="D31" s="40">
        <v>5</v>
      </c>
      <c r="E31" s="40">
        <v>5</v>
      </c>
      <c r="F31" s="21"/>
      <c r="H31" s="5"/>
      <c r="I31" s="5"/>
      <c r="AMG31" s="5"/>
      <c r="AMH31" s="5"/>
      <c r="AMI31" s="5"/>
      <c r="AMJ31" s="5"/>
    </row>
    <row r="32" spans="1:1024" ht="16.5" customHeight="1">
      <c r="A32" s="51"/>
      <c r="B32" s="9" t="s">
        <v>6</v>
      </c>
      <c r="C32" s="36">
        <v>51.3</v>
      </c>
      <c r="D32" s="36">
        <v>50</v>
      </c>
      <c r="E32" s="36">
        <v>51</v>
      </c>
      <c r="F32" s="21">
        <f>ROUND(AVERAGE(C32:E32),2)</f>
        <v>50.77</v>
      </c>
      <c r="H32" s="5"/>
      <c r="I32" s="5"/>
      <c r="AMG32" s="5"/>
      <c r="AMH32" s="5"/>
      <c r="AMI32" s="5"/>
      <c r="AMJ32" s="5"/>
    </row>
    <row r="33" spans="1:1024" ht="16.5" customHeight="1" thickBot="1">
      <c r="A33" s="52"/>
      <c r="B33" s="22" t="s">
        <v>7</v>
      </c>
      <c r="C33" s="37">
        <f t="shared" ref="C33:E33" si="4">$C31*C32</f>
        <v>256.5</v>
      </c>
      <c r="D33" s="37">
        <f t="shared" si="4"/>
        <v>250</v>
      </c>
      <c r="E33" s="37">
        <f t="shared" si="4"/>
        <v>255</v>
      </c>
      <c r="F33" s="23">
        <f>$C31*F32</f>
        <v>253.85000000000002</v>
      </c>
      <c r="H33" s="5"/>
      <c r="I33" s="5"/>
      <c r="AMG33" s="5"/>
      <c r="AMH33" s="5"/>
      <c r="AMI33" s="5"/>
      <c r="AMJ33" s="5"/>
    </row>
    <row r="34" spans="1:1024" ht="16.5" customHeight="1">
      <c r="A34" s="50">
        <v>7</v>
      </c>
      <c r="B34" s="24" t="s">
        <v>4</v>
      </c>
      <c r="C34" s="35" t="s">
        <v>19</v>
      </c>
      <c r="D34" s="35" t="s">
        <v>19</v>
      </c>
      <c r="E34" s="35" t="s">
        <v>19</v>
      </c>
      <c r="F34" s="20"/>
      <c r="H34" s="5"/>
      <c r="AMG34" s="5"/>
      <c r="AMH34" s="5"/>
      <c r="AMI34" s="5"/>
      <c r="AMJ34" s="5"/>
    </row>
    <row r="35" spans="1:1024" ht="36.75" customHeight="1">
      <c r="A35" s="51"/>
      <c r="B35" s="13" t="s">
        <v>5</v>
      </c>
      <c r="C35" s="36"/>
      <c r="D35" s="36"/>
      <c r="E35" s="36"/>
      <c r="F35" s="21"/>
      <c r="H35" s="5"/>
      <c r="AMG35" s="5"/>
      <c r="AMH35" s="5"/>
      <c r="AMI35" s="5"/>
      <c r="AMJ35" s="5"/>
    </row>
    <row r="36" spans="1:1024" ht="16.5" customHeight="1">
      <c r="A36" s="51"/>
      <c r="B36" s="14" t="s">
        <v>15</v>
      </c>
      <c r="C36" s="40">
        <v>5</v>
      </c>
      <c r="D36" s="40">
        <v>5</v>
      </c>
      <c r="E36" s="40">
        <v>5</v>
      </c>
      <c r="F36" s="21"/>
      <c r="H36" s="5"/>
      <c r="AMG36" s="5"/>
      <c r="AMH36" s="5"/>
      <c r="AMI36" s="5"/>
      <c r="AMJ36" s="5"/>
    </row>
    <row r="37" spans="1:1024" ht="16.5" customHeight="1">
      <c r="A37" s="51"/>
      <c r="B37" s="14" t="s">
        <v>6</v>
      </c>
      <c r="C37" s="36">
        <v>49.4</v>
      </c>
      <c r="D37" s="36">
        <v>50</v>
      </c>
      <c r="E37" s="36">
        <v>51</v>
      </c>
      <c r="F37" s="21">
        <f>ROUND(AVERAGE(C37:E37),2)</f>
        <v>50.13</v>
      </c>
      <c r="H37" s="5"/>
      <c r="I37" s="5"/>
      <c r="AMG37" s="5"/>
      <c r="AMH37" s="5"/>
      <c r="AMI37" s="5"/>
      <c r="AMJ37" s="5"/>
    </row>
    <row r="38" spans="1:1024" ht="16.5" customHeight="1" thickBot="1">
      <c r="A38" s="52"/>
      <c r="B38" s="25" t="s">
        <v>7</v>
      </c>
      <c r="C38" s="37">
        <f t="shared" ref="C38:E38" si="5">$C36*C37</f>
        <v>247</v>
      </c>
      <c r="D38" s="37">
        <f t="shared" si="5"/>
        <v>250</v>
      </c>
      <c r="E38" s="37">
        <f t="shared" si="5"/>
        <v>255</v>
      </c>
      <c r="F38" s="23">
        <f>$C36*F37</f>
        <v>250.65</v>
      </c>
      <c r="H38" s="5"/>
      <c r="I38" s="5"/>
      <c r="AMG38" s="5"/>
      <c r="AMH38" s="5"/>
      <c r="AMI38" s="5"/>
      <c r="AMJ38" s="5"/>
    </row>
    <row r="39" spans="1:1024" ht="26.25" customHeight="1">
      <c r="A39" s="50">
        <v>8</v>
      </c>
      <c r="B39" s="19" t="s">
        <v>4</v>
      </c>
      <c r="C39" s="35" t="s">
        <v>21</v>
      </c>
      <c r="D39" s="35" t="s">
        <v>21</v>
      </c>
      <c r="E39" s="35" t="s">
        <v>21</v>
      </c>
      <c r="F39" s="20"/>
      <c r="H39" s="5"/>
      <c r="I39" s="5"/>
      <c r="AMG39" s="5"/>
      <c r="AMH39" s="5"/>
      <c r="AMI39" s="5"/>
      <c r="AMJ39" s="5"/>
    </row>
    <row r="40" spans="1:1024" ht="25.5" customHeight="1">
      <c r="A40" s="51"/>
      <c r="B40" s="8" t="s">
        <v>5</v>
      </c>
      <c r="C40" s="36"/>
      <c r="D40" s="36"/>
      <c r="E40" s="36"/>
      <c r="F40" s="21"/>
      <c r="H40" s="5"/>
      <c r="I40" s="5"/>
      <c r="AMG40" s="5"/>
      <c r="AMH40" s="5"/>
      <c r="AMI40" s="5"/>
      <c r="AMJ40" s="5"/>
    </row>
    <row r="41" spans="1:1024" ht="14.25" customHeight="1">
      <c r="A41" s="51"/>
      <c r="B41" s="9" t="s">
        <v>22</v>
      </c>
      <c r="C41" s="40">
        <v>30</v>
      </c>
      <c r="D41" s="40">
        <v>30</v>
      </c>
      <c r="E41" s="40">
        <v>30</v>
      </c>
      <c r="F41" s="21"/>
      <c r="H41" s="5"/>
      <c r="I41" s="5"/>
      <c r="AMG41" s="5"/>
      <c r="AMH41" s="5"/>
      <c r="AMI41" s="5"/>
      <c r="AMJ41" s="5"/>
    </row>
    <row r="42" spans="1:1024" ht="12.75" customHeight="1">
      <c r="A42" s="51"/>
      <c r="B42" s="9" t="s">
        <v>6</v>
      </c>
      <c r="C42" s="36">
        <v>375.82</v>
      </c>
      <c r="D42" s="36">
        <v>350</v>
      </c>
      <c r="E42" s="36">
        <v>365.1</v>
      </c>
      <c r="F42" s="21">
        <f>ROUND(AVERAGE(C42:E42),2)</f>
        <v>363.64</v>
      </c>
      <c r="H42" s="5"/>
      <c r="I42" s="5"/>
      <c r="AMG42" s="5"/>
      <c r="AMH42" s="5"/>
      <c r="AMI42" s="5"/>
      <c r="AMJ42" s="5"/>
    </row>
    <row r="43" spans="1:1024" ht="16.5" customHeight="1" thickBot="1">
      <c r="A43" s="52"/>
      <c r="B43" s="22" t="s">
        <v>7</v>
      </c>
      <c r="C43" s="37">
        <f>$C41*C42</f>
        <v>11274.6</v>
      </c>
      <c r="D43" s="37">
        <f>$C41*D42</f>
        <v>10500</v>
      </c>
      <c r="E43" s="37">
        <f>$C41*E42</f>
        <v>10953</v>
      </c>
      <c r="F43" s="23">
        <f>$C41*F42</f>
        <v>10909.199999999999</v>
      </c>
      <c r="H43" s="5"/>
      <c r="I43" s="5"/>
      <c r="AMG43" s="5"/>
      <c r="AMH43" s="5"/>
      <c r="AMI43" s="5"/>
      <c r="AMJ43" s="5"/>
    </row>
    <row r="44" spans="1:1024" ht="16.5" customHeight="1">
      <c r="A44" s="50">
        <v>9</v>
      </c>
      <c r="B44" s="19" t="s">
        <v>4</v>
      </c>
      <c r="C44" s="35" t="s">
        <v>23</v>
      </c>
      <c r="D44" s="35" t="s">
        <v>23</v>
      </c>
      <c r="E44" s="35" t="s">
        <v>23</v>
      </c>
      <c r="F44" s="20"/>
      <c r="H44" s="5"/>
      <c r="I44" s="5"/>
      <c r="AMG44" s="5"/>
      <c r="AMH44" s="5"/>
      <c r="AMI44" s="5"/>
      <c r="AMJ44" s="5"/>
    </row>
    <row r="45" spans="1:1024" ht="27.75" customHeight="1">
      <c r="A45" s="51"/>
      <c r="B45" s="8" t="s">
        <v>5</v>
      </c>
      <c r="C45" s="36"/>
      <c r="D45" s="36"/>
      <c r="E45" s="36"/>
      <c r="F45" s="21"/>
      <c r="H45" s="5"/>
      <c r="I45" s="5"/>
      <c r="AMG45" s="5"/>
      <c r="AMH45" s="5"/>
      <c r="AMI45" s="5"/>
      <c r="AMJ45" s="5"/>
    </row>
    <row r="46" spans="1:1024" ht="16.5" customHeight="1">
      <c r="A46" s="51"/>
      <c r="B46" s="9" t="s">
        <v>15</v>
      </c>
      <c r="C46" s="40">
        <v>50</v>
      </c>
      <c r="D46" s="40">
        <v>50</v>
      </c>
      <c r="E46" s="40">
        <v>50</v>
      </c>
      <c r="F46" s="21"/>
      <c r="H46" s="5"/>
      <c r="I46" s="5"/>
      <c r="AMG46" s="5"/>
      <c r="AMH46" s="5"/>
      <c r="AMI46" s="5"/>
      <c r="AMJ46" s="5"/>
    </row>
    <row r="47" spans="1:1024" ht="16.5" customHeight="1">
      <c r="A47" s="51"/>
      <c r="B47" s="9" t="s">
        <v>6</v>
      </c>
      <c r="C47" s="36">
        <v>98.8</v>
      </c>
      <c r="D47" s="36">
        <v>93</v>
      </c>
      <c r="E47" s="36">
        <v>102</v>
      </c>
      <c r="F47" s="21">
        <f>ROUND(AVERAGE(C47:E47),2)</f>
        <v>97.93</v>
      </c>
      <c r="H47" s="5"/>
      <c r="I47" s="5"/>
      <c r="AMG47" s="5"/>
      <c r="AMH47" s="5"/>
      <c r="AMI47" s="5"/>
      <c r="AMJ47" s="5"/>
    </row>
    <row r="48" spans="1:1024" ht="16.5" customHeight="1" thickBot="1">
      <c r="A48" s="52"/>
      <c r="B48" s="22" t="s">
        <v>7</v>
      </c>
      <c r="C48" s="37">
        <f t="shared" ref="C48:E48" si="6">$C46*C47</f>
        <v>4940</v>
      </c>
      <c r="D48" s="37">
        <f t="shared" si="6"/>
        <v>4650</v>
      </c>
      <c r="E48" s="37">
        <f t="shared" si="6"/>
        <v>5100</v>
      </c>
      <c r="F48" s="23">
        <f>$C46*F47</f>
        <v>4896.5</v>
      </c>
      <c r="H48" s="5"/>
      <c r="I48" s="5"/>
      <c r="AMG48" s="5"/>
      <c r="AMH48" s="5"/>
      <c r="AMI48" s="5"/>
      <c r="AMJ48" s="5"/>
    </row>
    <row r="49" spans="1:1024" ht="16.5" customHeight="1">
      <c r="A49" s="50">
        <v>10</v>
      </c>
      <c r="B49" s="19" t="s">
        <v>4</v>
      </c>
      <c r="C49" s="35" t="s">
        <v>19</v>
      </c>
      <c r="D49" s="35" t="s">
        <v>19</v>
      </c>
      <c r="E49" s="35" t="s">
        <v>19</v>
      </c>
      <c r="F49" s="20"/>
      <c r="H49" s="5"/>
      <c r="I49" s="5"/>
      <c r="AMG49" s="5"/>
      <c r="AMH49" s="5"/>
      <c r="AMI49" s="5"/>
      <c r="AMJ49" s="5"/>
    </row>
    <row r="50" spans="1:1024" ht="29.25" customHeight="1">
      <c r="A50" s="51"/>
      <c r="B50" s="8" t="s">
        <v>5</v>
      </c>
      <c r="C50" s="36"/>
      <c r="D50" s="36"/>
      <c r="E50" s="36"/>
      <c r="F50" s="21"/>
      <c r="H50" s="5"/>
      <c r="I50" s="5"/>
      <c r="AMG50" s="5"/>
      <c r="AMH50" s="5"/>
      <c r="AMI50" s="5"/>
      <c r="AMJ50" s="5"/>
    </row>
    <row r="51" spans="1:1024" ht="16.5" customHeight="1">
      <c r="A51" s="51"/>
      <c r="B51" s="9" t="s">
        <v>15</v>
      </c>
      <c r="C51" s="40">
        <v>50</v>
      </c>
      <c r="D51" s="40">
        <v>50</v>
      </c>
      <c r="E51" s="40">
        <v>50</v>
      </c>
      <c r="F51" s="21"/>
      <c r="H51" s="5"/>
      <c r="I51" s="5"/>
      <c r="AMG51" s="5"/>
      <c r="AMH51" s="5"/>
      <c r="AMI51" s="5"/>
      <c r="AMJ51" s="5"/>
    </row>
    <row r="52" spans="1:1024" ht="16.5" customHeight="1">
      <c r="A52" s="51"/>
      <c r="B52" s="9" t="s">
        <v>6</v>
      </c>
      <c r="C52" s="36">
        <v>57</v>
      </c>
      <c r="D52" s="36">
        <v>55</v>
      </c>
      <c r="E52" s="36">
        <v>59</v>
      </c>
      <c r="F52" s="21">
        <f>ROUND(AVERAGE(C52:E52),2)</f>
        <v>57</v>
      </c>
      <c r="H52" s="5"/>
      <c r="I52" s="5"/>
      <c r="AMG52" s="5"/>
      <c r="AMH52" s="5"/>
      <c r="AMI52" s="5"/>
      <c r="AMJ52" s="5"/>
    </row>
    <row r="53" spans="1:1024" ht="16.5" customHeight="1" thickBot="1">
      <c r="A53" s="52"/>
      <c r="B53" s="22" t="s">
        <v>7</v>
      </c>
      <c r="C53" s="37">
        <f t="shared" ref="C53:E53" si="7">$C51*C52</f>
        <v>2850</v>
      </c>
      <c r="D53" s="37">
        <f t="shared" si="7"/>
        <v>2750</v>
      </c>
      <c r="E53" s="37">
        <f t="shared" si="7"/>
        <v>2950</v>
      </c>
      <c r="F53" s="23">
        <f>$C51*F52</f>
        <v>2850</v>
      </c>
      <c r="H53" s="5"/>
      <c r="I53" s="5"/>
      <c r="AMG53" s="5"/>
      <c r="AMH53" s="5"/>
      <c r="AMI53" s="5"/>
      <c r="AMJ53" s="5"/>
    </row>
    <row r="54" spans="1:1024" ht="16.5" customHeight="1">
      <c r="A54" s="50">
        <v>11</v>
      </c>
      <c r="B54" s="19" t="s">
        <v>4</v>
      </c>
      <c r="C54" s="35" t="s">
        <v>19</v>
      </c>
      <c r="D54" s="35" t="s">
        <v>19</v>
      </c>
      <c r="E54" s="35" t="s">
        <v>19</v>
      </c>
      <c r="F54" s="20"/>
      <c r="H54" s="5"/>
      <c r="I54" s="5"/>
      <c r="AMG54" s="5"/>
      <c r="AMH54" s="5"/>
      <c r="AMI54" s="5"/>
      <c r="AMJ54" s="5"/>
    </row>
    <row r="55" spans="1:1024" ht="36" customHeight="1">
      <c r="A55" s="51"/>
      <c r="B55" s="8" t="s">
        <v>5</v>
      </c>
      <c r="C55" s="36"/>
      <c r="D55" s="36"/>
      <c r="E55" s="36"/>
      <c r="F55" s="21"/>
      <c r="H55" s="5"/>
      <c r="I55" s="5"/>
      <c r="AMG55" s="5"/>
      <c r="AMH55" s="5"/>
      <c r="AMI55" s="5"/>
      <c r="AMJ55" s="5"/>
    </row>
    <row r="56" spans="1:1024" ht="16.5" customHeight="1">
      <c r="A56" s="51"/>
      <c r="B56" s="9" t="s">
        <v>15</v>
      </c>
      <c r="C56" s="40">
        <v>50</v>
      </c>
      <c r="D56" s="40">
        <v>50</v>
      </c>
      <c r="E56" s="40">
        <v>50</v>
      </c>
      <c r="F56" s="21"/>
      <c r="H56" s="5"/>
      <c r="I56" s="5"/>
      <c r="AMG56" s="5"/>
      <c r="AMH56" s="5"/>
      <c r="AMI56" s="5"/>
      <c r="AMJ56" s="5"/>
    </row>
    <row r="57" spans="1:1024" ht="16.5" customHeight="1">
      <c r="A57" s="51"/>
      <c r="B57" s="9" t="s">
        <v>6</v>
      </c>
      <c r="C57" s="36">
        <v>57</v>
      </c>
      <c r="D57" s="36">
        <v>55</v>
      </c>
      <c r="E57" s="36">
        <v>59</v>
      </c>
      <c r="F57" s="21">
        <f>ROUND(AVERAGE(C57:E57),2)</f>
        <v>57</v>
      </c>
      <c r="H57" s="5"/>
      <c r="I57" s="5"/>
      <c r="AMG57" s="5"/>
      <c r="AMH57" s="5"/>
      <c r="AMI57" s="5"/>
      <c r="AMJ57" s="5"/>
    </row>
    <row r="58" spans="1:1024" ht="16.5" customHeight="1" thickBot="1">
      <c r="A58" s="52"/>
      <c r="B58" s="22" t="s">
        <v>7</v>
      </c>
      <c r="C58" s="37">
        <f t="shared" ref="C58:E58" si="8">$C56*C57</f>
        <v>2850</v>
      </c>
      <c r="D58" s="37">
        <f t="shared" si="8"/>
        <v>2750</v>
      </c>
      <c r="E58" s="37">
        <f t="shared" si="8"/>
        <v>2950</v>
      </c>
      <c r="F58" s="23">
        <f>$C56*F57</f>
        <v>2850</v>
      </c>
      <c r="H58" s="5"/>
      <c r="I58" s="5"/>
      <c r="AMG58" s="5"/>
      <c r="AMH58" s="5"/>
      <c r="AMI58" s="5"/>
      <c r="AMJ58" s="5"/>
    </row>
    <row r="59" spans="1:1024" ht="16.5" customHeight="1">
      <c r="A59" s="50">
        <v>12</v>
      </c>
      <c r="B59" s="19" t="s">
        <v>4</v>
      </c>
      <c r="C59" s="35" t="s">
        <v>24</v>
      </c>
      <c r="D59" s="35" t="s">
        <v>24</v>
      </c>
      <c r="E59" s="35" t="s">
        <v>24</v>
      </c>
      <c r="F59" s="20"/>
      <c r="H59" s="5"/>
      <c r="I59" s="5"/>
      <c r="AMG59" s="5"/>
      <c r="AMH59" s="5"/>
      <c r="AMI59" s="5"/>
      <c r="AMJ59" s="5"/>
    </row>
    <row r="60" spans="1:1024" ht="29.25" customHeight="1">
      <c r="A60" s="51"/>
      <c r="B60" s="8" t="s">
        <v>5</v>
      </c>
      <c r="C60" s="36"/>
      <c r="D60" s="36"/>
      <c r="E60" s="36"/>
      <c r="F60" s="21"/>
      <c r="H60" s="5"/>
      <c r="I60" s="5"/>
      <c r="AMG60" s="5"/>
      <c r="AMH60" s="5"/>
      <c r="AMI60" s="5"/>
      <c r="AMJ60" s="5"/>
    </row>
    <row r="61" spans="1:1024" ht="16.5" customHeight="1">
      <c r="A61" s="51"/>
      <c r="B61" s="9" t="s">
        <v>15</v>
      </c>
      <c r="C61" s="40">
        <v>1</v>
      </c>
      <c r="D61" s="40">
        <v>1</v>
      </c>
      <c r="E61" s="40">
        <v>1</v>
      </c>
      <c r="F61" s="21"/>
      <c r="H61" s="5"/>
      <c r="I61" s="5"/>
      <c r="AMG61" s="5"/>
      <c r="AMH61" s="5"/>
      <c r="AMI61" s="5"/>
      <c r="AMJ61" s="5"/>
    </row>
    <row r="62" spans="1:1024" ht="16.5" customHeight="1">
      <c r="A62" s="51"/>
      <c r="B62" s="9" t="s">
        <v>6</v>
      </c>
      <c r="C62" s="36">
        <v>969.95</v>
      </c>
      <c r="D62" s="36">
        <v>890</v>
      </c>
      <c r="E62" s="36">
        <v>980.58</v>
      </c>
      <c r="F62" s="21">
        <f>ROUND(AVERAGE(C62:E62),2)</f>
        <v>946.84</v>
      </c>
      <c r="H62" s="5"/>
      <c r="I62" s="5"/>
      <c r="AMG62" s="5"/>
      <c r="AMH62" s="5"/>
      <c r="AMI62" s="5"/>
      <c r="AMJ62" s="5"/>
    </row>
    <row r="63" spans="1:1024" ht="16.5" customHeight="1" thickBot="1">
      <c r="A63" s="52"/>
      <c r="B63" s="22" t="s">
        <v>7</v>
      </c>
      <c r="C63" s="37">
        <f t="shared" ref="C63:E63" si="9">$C61*C62</f>
        <v>969.95</v>
      </c>
      <c r="D63" s="37">
        <f t="shared" si="9"/>
        <v>890</v>
      </c>
      <c r="E63" s="37">
        <f t="shared" si="9"/>
        <v>980.58</v>
      </c>
      <c r="F63" s="23">
        <f>$C61*F62</f>
        <v>946.84</v>
      </c>
      <c r="H63" s="5"/>
      <c r="I63" s="5"/>
      <c r="AMG63" s="5"/>
      <c r="AMH63" s="5"/>
      <c r="AMI63" s="5"/>
      <c r="AMJ63" s="5"/>
    </row>
    <row r="64" spans="1:1024" ht="16.5" customHeight="1">
      <c r="A64" s="50">
        <v>13</v>
      </c>
      <c r="B64" s="19" t="s">
        <v>4</v>
      </c>
      <c r="C64" s="35" t="s">
        <v>25</v>
      </c>
      <c r="D64" s="35" t="s">
        <v>25</v>
      </c>
      <c r="E64" s="35" t="s">
        <v>25</v>
      </c>
      <c r="F64" s="20"/>
      <c r="H64" s="5"/>
      <c r="I64" s="5"/>
      <c r="AMG64" s="5"/>
      <c r="AMH64" s="5"/>
      <c r="AMI64" s="5"/>
      <c r="AMJ64" s="5"/>
    </row>
    <row r="65" spans="1:1024" ht="36" customHeight="1">
      <c r="A65" s="51"/>
      <c r="B65" s="8" t="s">
        <v>5</v>
      </c>
      <c r="C65" s="36"/>
      <c r="D65" s="36"/>
      <c r="E65" s="36"/>
      <c r="F65" s="21"/>
      <c r="H65" s="5"/>
      <c r="I65" s="5"/>
      <c r="AMG65" s="5"/>
      <c r="AMH65" s="5"/>
      <c r="AMI65" s="5"/>
      <c r="AMJ65" s="5"/>
    </row>
    <row r="66" spans="1:1024" ht="16.5" customHeight="1">
      <c r="A66" s="51"/>
      <c r="B66" s="9" t="s">
        <v>26</v>
      </c>
      <c r="C66" s="40">
        <v>5</v>
      </c>
      <c r="D66" s="40">
        <v>5</v>
      </c>
      <c r="E66" s="40">
        <v>5</v>
      </c>
      <c r="F66" s="21"/>
      <c r="H66" s="5"/>
      <c r="I66" s="5"/>
      <c r="AMG66" s="5"/>
      <c r="AMH66" s="5"/>
      <c r="AMI66" s="5"/>
      <c r="AMJ66" s="5"/>
    </row>
    <row r="67" spans="1:1024" ht="16.5" customHeight="1">
      <c r="A67" s="51"/>
      <c r="B67" s="9" t="s">
        <v>6</v>
      </c>
      <c r="C67" s="36">
        <v>1065</v>
      </c>
      <c r="D67" s="36">
        <v>1290</v>
      </c>
      <c r="E67" s="36">
        <v>1204</v>
      </c>
      <c r="F67" s="21">
        <f>ROUND(AVERAGE(C67:E67),2)</f>
        <v>1186.33</v>
      </c>
      <c r="H67" s="5"/>
      <c r="I67" s="5"/>
      <c r="AMG67" s="5"/>
      <c r="AMH67" s="5"/>
      <c r="AMI67" s="5"/>
      <c r="AMJ67" s="5"/>
    </row>
    <row r="68" spans="1:1024" ht="16.5" customHeight="1" thickBot="1">
      <c r="A68" s="52"/>
      <c r="B68" s="22" t="s">
        <v>7</v>
      </c>
      <c r="C68" s="37">
        <f t="shared" ref="C68:E68" si="10">$C66*C67</f>
        <v>5325</v>
      </c>
      <c r="D68" s="37">
        <f t="shared" si="10"/>
        <v>6450</v>
      </c>
      <c r="E68" s="37">
        <f t="shared" si="10"/>
        <v>6020</v>
      </c>
      <c r="F68" s="23">
        <f>$C66*F67</f>
        <v>5931.65</v>
      </c>
      <c r="H68" s="5"/>
      <c r="I68" s="5"/>
      <c r="AMG68" s="5"/>
      <c r="AMH68" s="5"/>
      <c r="AMI68" s="5"/>
      <c r="AMJ68" s="5"/>
    </row>
    <row r="69" spans="1:1024" ht="16.5" customHeight="1">
      <c r="A69" s="50">
        <v>14</v>
      </c>
      <c r="B69" s="24" t="s">
        <v>4</v>
      </c>
      <c r="C69" s="35" t="s">
        <v>27</v>
      </c>
      <c r="D69" s="35" t="s">
        <v>27</v>
      </c>
      <c r="E69" s="35" t="s">
        <v>27</v>
      </c>
      <c r="F69" s="20"/>
      <c r="H69" s="5"/>
      <c r="AMG69" s="5"/>
      <c r="AMH69" s="5"/>
      <c r="AMI69" s="5"/>
      <c r="AMJ69" s="5"/>
    </row>
    <row r="70" spans="1:1024" ht="36.75" customHeight="1">
      <c r="A70" s="51"/>
      <c r="B70" s="13" t="s">
        <v>5</v>
      </c>
      <c r="C70" s="36"/>
      <c r="D70" s="36"/>
      <c r="E70" s="36"/>
      <c r="F70" s="21"/>
      <c r="H70" s="5"/>
      <c r="AMG70" s="5"/>
      <c r="AMH70" s="5"/>
      <c r="AMI70" s="5"/>
      <c r="AMJ70" s="5"/>
    </row>
    <row r="71" spans="1:1024" ht="16.5" customHeight="1">
      <c r="A71" s="51"/>
      <c r="B71" s="14" t="s">
        <v>15</v>
      </c>
      <c r="C71" s="40">
        <v>10</v>
      </c>
      <c r="D71" s="40">
        <v>10</v>
      </c>
      <c r="E71" s="40">
        <v>10</v>
      </c>
      <c r="F71" s="21"/>
      <c r="H71" s="5"/>
      <c r="AMG71" s="5"/>
      <c r="AMH71" s="5"/>
      <c r="AMI71" s="5"/>
      <c r="AMJ71" s="5"/>
    </row>
    <row r="72" spans="1:1024" ht="16.5" customHeight="1">
      <c r="A72" s="51"/>
      <c r="B72" s="14" t="s">
        <v>6</v>
      </c>
      <c r="C72" s="36">
        <v>307.8</v>
      </c>
      <c r="D72" s="36">
        <v>450</v>
      </c>
      <c r="E72" s="36">
        <v>380</v>
      </c>
      <c r="F72" s="21">
        <f>ROUND(AVERAGE(C72:E72),2)</f>
        <v>379.27</v>
      </c>
      <c r="H72" s="5"/>
      <c r="I72" s="5"/>
      <c r="AMG72" s="5"/>
      <c r="AMH72" s="5"/>
      <c r="AMI72" s="5"/>
      <c r="AMJ72" s="5"/>
    </row>
    <row r="73" spans="1:1024" ht="16.5" customHeight="1" thickBot="1">
      <c r="A73" s="52"/>
      <c r="B73" s="25" t="s">
        <v>7</v>
      </c>
      <c r="C73" s="37">
        <f t="shared" ref="C73:E73" si="11">$C71*C72</f>
        <v>3078</v>
      </c>
      <c r="D73" s="37">
        <f t="shared" si="11"/>
        <v>4500</v>
      </c>
      <c r="E73" s="37">
        <f t="shared" si="11"/>
        <v>3800</v>
      </c>
      <c r="F73" s="23">
        <f>$C71*F72</f>
        <v>3792.7</v>
      </c>
      <c r="H73" s="5"/>
      <c r="I73" s="5"/>
      <c r="AMG73" s="5"/>
      <c r="AMH73" s="5"/>
      <c r="AMI73" s="5"/>
      <c r="AMJ73" s="5"/>
    </row>
    <row r="74" spans="1:1024" ht="33.75" customHeight="1" thickBot="1">
      <c r="A74" s="26"/>
      <c r="B74" s="27" t="s">
        <v>8</v>
      </c>
      <c r="C74" s="28">
        <f>SUMIF(B4:B73,B8,C4:C73)</f>
        <v>35949.199999999997</v>
      </c>
      <c r="D74" s="28">
        <f>SUMIF(B4:B73,B8,D4:D73)</f>
        <v>36740</v>
      </c>
      <c r="E74" s="28">
        <f>SUMIF(B4:B73,B8,E4:E73)</f>
        <v>37254.58</v>
      </c>
      <c r="F74" s="28">
        <f>SUMIF(B4:B73,B8,F4:F73)</f>
        <v>36647.899999999994</v>
      </c>
      <c r="I74" s="5"/>
      <c r="AMG74" s="5"/>
      <c r="AMH74" s="5"/>
      <c r="AMI74" s="5"/>
      <c r="AMJ74" s="5"/>
    </row>
    <row r="75" spans="1:1024" ht="15" thickBot="1">
      <c r="A75" s="47"/>
      <c r="B75" s="47"/>
      <c r="C75" s="47"/>
      <c r="D75" s="47"/>
      <c r="E75" s="47"/>
      <c r="F75" s="47"/>
      <c r="I75" s="5"/>
      <c r="AMG75" s="5"/>
      <c r="AMH75" s="5"/>
      <c r="AMI75" s="5"/>
      <c r="AMJ75" s="5"/>
    </row>
    <row r="76" spans="1:1024" ht="42.75" customHeight="1">
      <c r="A76" s="29" t="s">
        <v>9</v>
      </c>
      <c r="B76" s="30" t="s">
        <v>10</v>
      </c>
      <c r="C76" s="48" t="s">
        <v>11</v>
      </c>
      <c r="D76" s="48"/>
      <c r="E76" s="48"/>
      <c r="F76" s="49"/>
      <c r="I76" s="5"/>
      <c r="AMG76" s="5"/>
      <c r="AMH76" s="5"/>
      <c r="AMI76" s="5"/>
      <c r="AMJ76" s="5"/>
    </row>
    <row r="77" spans="1:1024" s="1" customFormat="1" ht="29.25" customHeight="1">
      <c r="A77" s="31">
        <v>1</v>
      </c>
      <c r="B77" s="10" t="s">
        <v>28</v>
      </c>
      <c r="C77" s="41"/>
      <c r="D77" s="41"/>
      <c r="E77" s="41"/>
      <c r="F77" s="42"/>
      <c r="I77" s="5"/>
      <c r="AMG77" s="5"/>
      <c r="AMH77" s="5"/>
      <c r="AMI77" s="5"/>
      <c r="AMJ77" s="5"/>
    </row>
    <row r="78" spans="1:1024" ht="15" customHeight="1">
      <c r="A78" s="31">
        <v>2</v>
      </c>
      <c r="B78" s="10" t="s">
        <v>29</v>
      </c>
      <c r="C78" s="41"/>
      <c r="D78" s="41"/>
      <c r="E78" s="41"/>
      <c r="F78" s="42"/>
    </row>
    <row r="79" spans="1:1024" ht="15" thickBot="1">
      <c r="A79" s="32">
        <v>3</v>
      </c>
      <c r="B79" s="33" t="s">
        <v>30</v>
      </c>
      <c r="C79" s="43"/>
      <c r="D79" s="43"/>
      <c r="E79" s="43"/>
      <c r="F79" s="44"/>
      <c r="G79" s="11"/>
      <c r="H79" s="11"/>
      <c r="I79" s="11"/>
    </row>
    <row r="80" spans="1:1024">
      <c r="B80" s="12"/>
      <c r="C80" s="38"/>
      <c r="D80" s="12"/>
      <c r="E80" s="12"/>
      <c r="F80" s="12"/>
      <c r="G80" s="11"/>
      <c r="H80" s="11"/>
      <c r="I80" s="11"/>
    </row>
  </sheetData>
  <mergeCells count="21">
    <mergeCell ref="A49:A53"/>
    <mergeCell ref="A54:A58"/>
    <mergeCell ref="A59:A63"/>
    <mergeCell ref="A64:A68"/>
    <mergeCell ref="A69:A73"/>
    <mergeCell ref="C78:F78"/>
    <mergeCell ref="C79:F79"/>
    <mergeCell ref="C77:F77"/>
    <mergeCell ref="A1:F1"/>
    <mergeCell ref="A2:F2"/>
    <mergeCell ref="A75:F75"/>
    <mergeCell ref="C76:F76"/>
    <mergeCell ref="A4:A8"/>
    <mergeCell ref="A9:A13"/>
    <mergeCell ref="A14:A18"/>
    <mergeCell ref="A19:A23"/>
    <mergeCell ref="A34:A38"/>
    <mergeCell ref="A29:A33"/>
    <mergeCell ref="A24:A28"/>
    <mergeCell ref="A39:A43"/>
    <mergeCell ref="A44:A48"/>
  </mergeCells>
  <pageMargins left="0.39370078740157483" right="0.39370078740157483" top="0.39370078740157483" bottom="0.39370078740157483" header="0.51181102362204722" footer="0.51181102362204722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2026-06-29T02:57:12Z</cp:lastPrinted>
  <dcterms:created xsi:type="dcterms:W3CDTF">2006-09-16T00:00:00Z</dcterms:created>
  <dcterms:modified xsi:type="dcterms:W3CDTF">2026-07-16T03:03:10Z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