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80" windowWidth="2475" windowHeight="1170"/>
  </bookViews>
  <sheets>
    <sheet name="2020" sheetId="12" r:id="rId1"/>
  </sheets>
  <calcPr calcId="124519" refMode="R1C1"/>
</workbook>
</file>

<file path=xl/calcChain.xml><?xml version="1.0" encoding="utf-8"?>
<calcChain xmlns="http://schemas.openxmlformats.org/spreadsheetml/2006/main">
  <c r="I15" i="12"/>
  <c r="J15" s="1"/>
  <c r="K15" s="1"/>
  <c r="L15"/>
  <c r="H14"/>
  <c r="L14" s="1"/>
  <c r="I14"/>
  <c r="J14" s="1"/>
  <c r="L16" l="1"/>
  <c r="H17" s="1"/>
  <c r="K14"/>
</calcChain>
</file>

<file path=xl/sharedStrings.xml><?xml version="1.0" encoding="utf-8"?>
<sst xmlns="http://schemas.openxmlformats.org/spreadsheetml/2006/main" count="29" uniqueCount="28">
  <si>
    <t>Ед. изм.</t>
  </si>
  <si>
    <t>№ п/п</t>
  </si>
  <si>
    <t>Среднее арифметическое значение цены, руб.</t>
  </si>
  <si>
    <t>Коэффициент вариации, %</t>
  </si>
  <si>
    <t>ОБОСНОВАНИЕ НАЧАЛЬНОЙ (МАКСИМАЛЬНОЙ) ЦЕНЫ КОНТРАКТА</t>
  </si>
  <si>
    <t>НМЦК методом сопоставимых рыночных цен (анализа рынка) определяется по формуле:</t>
  </si>
  <si>
    <t>где:</t>
  </si>
  <si>
    <t>Среднее квадратичное отклонение</t>
  </si>
  <si>
    <t>Показатель 1</t>
  </si>
  <si>
    <t>Показатель 2</t>
  </si>
  <si>
    <t xml:space="preserve">                        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</si>
  <si>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Цi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</si>
  <si>
    <t>Начальная 
(максимальная) 
цена единицы, 
руб.</t>
  </si>
  <si>
    <r>
      <t xml:space="preserve">Начальная (максимальная) цена контракта </t>
    </r>
    <r>
      <rPr>
        <sz val="12"/>
        <rFont val="Times New Roman"/>
        <family val="1"/>
        <charset val="204"/>
      </rPr>
      <t>определена методом сопоставимых рыночных цен (анализ рынка).</t>
    </r>
  </si>
  <si>
    <t>Кол-во</t>
  </si>
  <si>
    <t>Цены поставщиков за единицу  (руб.)</t>
  </si>
  <si>
    <t>Поставщик № 1</t>
  </si>
  <si>
    <t>Поставщие № 2</t>
  </si>
  <si>
    <t>Поставщик № 3</t>
  </si>
  <si>
    <t>В целях применения метода сопоставимых рыночных цен (анализа рынка) использовалась общедоступная информация о рыночных ценах услуг в соответствии с ч.5 ст.22 Федерального закона от 05.04.2013г. № 44-ФЗ</t>
  </si>
  <si>
    <t>Приложение № 2
 к  Извещению о проведении запроса котировок</t>
  </si>
  <si>
    <t>шт</t>
  </si>
  <si>
    <t>Бумага туалетная</t>
  </si>
  <si>
    <t>Набор щётка -смётка с совком</t>
  </si>
  <si>
    <t>В результате проведенного расчета Н(М)ЦК, ЦКЕП контракта составила:</t>
  </si>
  <si>
    <t>рублей</t>
  </si>
  <si>
    <t xml:space="preserve">** Согласно писем Минфина России от 10.01.2020 № 24-01-08/326 "О соответствии НМЦК сумме доведенных до заказчика лимитов бюджетных обязательств", Минэкономразвития России от 19.10.2015 N Д28и-3133 в случае, если количество приобретаемых товаров, объем выполняемых работ (оказываемых услуг) не меняются, заказчик вправе указать цену меньшую, чем в представленном обосновании НМЦК (в том числе полученной по результатам  коммерческих предложений), и соответствующую выделенным лимитам бюджетных обязательств.  Заказчиком устанавливается НМЦК в соотвествии с доведенными лимитами.      
</t>
  </si>
  <si>
    <t>В настоящем запросе котировок в электронном виде Заказчиком устанавливается НМЦК в соотвествии с доведенными лимитами и составляет 18446 рублей 76 копеек.**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</si>
</sst>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\ &quot;₽&quot;"/>
    <numFmt numFmtId="166" formatCode="#,##0.000\ &quot;₽&quot;"/>
    <numFmt numFmtId="167" formatCode="#,##0.0000\ &quot;₽&quot;"/>
  </numFmts>
  <fonts count="24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76">
    <xf numFmtId="0" fontId="0" fillId="0" borderId="0" xfId="0"/>
    <xf numFmtId="0" fontId="4" fillId="0" borderId="0" xfId="1" applyFont="1"/>
    <xf numFmtId="0" fontId="4" fillId="0" borderId="0" xfId="1" applyFont="1" applyBorder="1" applyAlignment="1"/>
    <xf numFmtId="4" fontId="4" fillId="0" borderId="0" xfId="1" applyNumberFormat="1" applyFont="1" applyBorder="1" applyAlignment="1">
      <alignment horizontal="center"/>
    </xf>
    <xf numFmtId="0" fontId="4" fillId="0" borderId="0" xfId="1" applyFont="1" applyAlignment="1"/>
    <xf numFmtId="0" fontId="4" fillId="0" borderId="0" xfId="1" applyFont="1" applyBorder="1"/>
    <xf numFmtId="0" fontId="7" fillId="0" borderId="0" xfId="0" applyFont="1" applyBorder="1" applyAlignment="1">
      <alignment vertical="center" wrapText="1"/>
    </xf>
    <xf numFmtId="0" fontId="3" fillId="0" borderId="0" xfId="1" applyFont="1" applyFill="1" applyBorder="1"/>
    <xf numFmtId="0" fontId="3" fillId="0" borderId="0" xfId="1" applyFont="1" applyFill="1"/>
    <xf numFmtId="0" fontId="9" fillId="0" borderId="0" xfId="1" applyFo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9" fillId="0" borderId="0" xfId="1" applyFont="1" applyBorder="1"/>
    <xf numFmtId="0" fontId="13" fillId="0" borderId="0" xfId="0" applyFont="1"/>
    <xf numFmtId="0" fontId="10" fillId="0" borderId="0" xfId="0" applyFont="1" applyAlignment="1">
      <alignment horizontal="justify"/>
    </xf>
    <xf numFmtId="0" fontId="10" fillId="0" borderId="0" xfId="0" applyFont="1"/>
    <xf numFmtId="0" fontId="14" fillId="0" borderId="0" xfId="0" applyFont="1" applyAlignment="1">
      <alignment horizontal="justify"/>
    </xf>
    <xf numFmtId="0" fontId="14" fillId="0" borderId="0" xfId="0" applyFont="1"/>
    <xf numFmtId="0" fontId="4" fillId="0" borderId="0" xfId="1" applyFont="1" applyAlignment="1">
      <alignment shrinkToFit="1"/>
    </xf>
    <xf numFmtId="0" fontId="15" fillId="0" borderId="0" xfId="1" applyFont="1"/>
    <xf numFmtId="0" fontId="16" fillId="0" borderId="0" xfId="0" applyFont="1"/>
    <xf numFmtId="0" fontId="15" fillId="0" borderId="0" xfId="1" applyFont="1" applyAlignment="1">
      <alignment shrinkToFit="1"/>
    </xf>
    <xf numFmtId="0" fontId="17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5" fillId="0" borderId="0" xfId="1" applyFont="1" applyAlignment="1">
      <alignment shrinkToFit="1"/>
    </xf>
    <xf numFmtId="0" fontId="8" fillId="0" borderId="0" xfId="1" applyFont="1" applyBorder="1" applyAlignment="1">
      <alignment horizontal="right"/>
    </xf>
    <xf numFmtId="0" fontId="19" fillId="0" borderId="0" xfId="0" applyFont="1"/>
    <xf numFmtId="0" fontId="20" fillId="0" borderId="0" xfId="1" applyFont="1" applyBorder="1" applyAlignment="1"/>
    <xf numFmtId="0" fontId="21" fillId="0" borderId="0" xfId="1" applyFont="1" applyBorder="1" applyAlignment="1"/>
    <xf numFmtId="0" fontId="20" fillId="0" borderId="0" xfId="1" applyFont="1"/>
    <xf numFmtId="0" fontId="20" fillId="0" borderId="0" xfId="1" applyFont="1" applyAlignment="1"/>
    <xf numFmtId="0" fontId="2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3" fontId="9" fillId="0" borderId="4" xfId="1" applyNumberFormat="1" applyFont="1" applyFill="1" applyBorder="1" applyAlignment="1">
      <alignment horizontal="center" vertical="center" wrapText="1"/>
    </xf>
    <xf numFmtId="165" fontId="10" fillId="0" borderId="4" xfId="1" applyNumberFormat="1" applyFont="1" applyFill="1" applyBorder="1" applyAlignment="1">
      <alignment horizontal="center" vertical="center" wrapText="1"/>
    </xf>
    <xf numFmtId="166" fontId="9" fillId="0" borderId="4" xfId="1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/>
    </xf>
    <xf numFmtId="166" fontId="11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4" fillId="0" borderId="0" xfId="1" applyFont="1" applyFill="1"/>
    <xf numFmtId="166" fontId="15" fillId="0" borderId="0" xfId="1" applyNumberFormat="1" applyFont="1"/>
    <xf numFmtId="0" fontId="15" fillId="0" borderId="0" xfId="1" applyFont="1" applyAlignment="1">
      <alignment shrinkToFit="1"/>
    </xf>
    <xf numFmtId="0" fontId="4" fillId="0" borderId="0" xfId="1" applyFont="1" applyAlignment="1">
      <alignment shrinkToFit="1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center" wrapText="1"/>
    </xf>
    <xf numFmtId="0" fontId="20" fillId="0" borderId="0" xfId="1" applyFont="1" applyAlignment="1">
      <alignment horizontal="left" wrapText="1"/>
    </xf>
    <xf numFmtId="0" fontId="20" fillId="0" borderId="0" xfId="1" applyFont="1" applyAlignment="1">
      <alignment horizontal="left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right" vertical="center"/>
    </xf>
    <xf numFmtId="0" fontId="4" fillId="0" borderId="0" xfId="1" applyFont="1" applyBorder="1" applyAlignment="1">
      <alignment horizontal="center"/>
    </xf>
    <xf numFmtId="0" fontId="7" fillId="0" borderId="0" xfId="0" applyFont="1" applyBorder="1" applyAlignment="1">
      <alignment horizontal="right" vertical="center" wrapText="1"/>
    </xf>
    <xf numFmtId="0" fontId="21" fillId="0" borderId="0" xfId="1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1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7" fontId="9" fillId="0" borderId="4" xfId="1" applyNumberFormat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right"/>
    </xf>
    <xf numFmtId="4" fontId="8" fillId="0" borderId="0" xfId="1" applyNumberFormat="1" applyFont="1" applyBorder="1" applyAlignment="1">
      <alignment horizontal="right"/>
    </xf>
    <xf numFmtId="0" fontId="9" fillId="0" borderId="0" xfId="1" applyFont="1" applyBorder="1" applyAlignment="1">
      <alignment horizontal="left"/>
    </xf>
    <xf numFmtId="0" fontId="23" fillId="0" borderId="0" xfId="1" applyNumberFormat="1" applyFont="1" applyAlignment="1">
      <alignment horizontal="left" wrapText="1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28575</xdr:rowOff>
    </xdr:from>
    <xdr:to>
      <xdr:col>4</xdr:col>
      <xdr:colOff>581025</xdr:colOff>
      <xdr:row>7</xdr:row>
      <xdr:rowOff>428625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15175" y="2314575"/>
          <a:ext cx="18954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619125</xdr:colOff>
      <xdr:row>8</xdr:row>
      <xdr:rowOff>228600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6275" y="26860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abSelected="1" topLeftCell="A10" zoomScale="70" zoomScaleNormal="70" workbookViewId="0">
      <selection activeCell="G39" sqref="G39"/>
    </sheetView>
  </sheetViews>
  <sheetFormatPr defaultColWidth="9.28515625" defaultRowHeight="12"/>
  <cols>
    <col min="1" max="1" width="12.85546875" style="1" customWidth="1"/>
    <col min="2" max="2" width="63.42578125" style="1" customWidth="1"/>
    <col min="3" max="3" width="9.85546875" style="1" customWidth="1"/>
    <col min="4" max="4" width="15.5703125" style="1" customWidth="1"/>
    <col min="5" max="5" width="14.140625" style="1" customWidth="1"/>
    <col min="6" max="6" width="16.28515625" style="1" customWidth="1"/>
    <col min="7" max="7" width="16.7109375" style="1" customWidth="1"/>
    <col min="8" max="8" width="14.5703125" style="1" customWidth="1"/>
    <col min="9" max="9" width="17.85546875" style="1" customWidth="1"/>
    <col min="10" max="10" width="16.5703125" style="1" customWidth="1"/>
    <col min="11" max="11" width="12.28515625" style="1" customWidth="1"/>
    <col min="12" max="12" width="19.42578125" style="1" customWidth="1"/>
    <col min="13" max="16384" width="9.28515625" style="1"/>
  </cols>
  <sheetData>
    <row r="1" spans="1:14" ht="37.5" customHeight="1">
      <c r="A1" s="9"/>
      <c r="B1" s="21"/>
      <c r="C1" s="21"/>
      <c r="D1" s="21"/>
      <c r="E1" s="24"/>
      <c r="F1" s="25"/>
      <c r="G1" s="25"/>
      <c r="H1" s="66" t="s">
        <v>20</v>
      </c>
      <c r="I1" s="67"/>
      <c r="J1" s="67"/>
      <c r="K1" s="67"/>
      <c r="L1" s="67"/>
    </row>
    <row r="2" spans="1:14" ht="18" customHeight="1">
      <c r="A2" s="52" t="s">
        <v>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"/>
      <c r="N2" s="5"/>
    </row>
    <row r="3" spans="1:14" ht="46.5" customHeight="1">
      <c r="A3" s="5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"/>
      <c r="N3" s="5"/>
    </row>
    <row r="4" spans="1:14" ht="15.7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5"/>
      <c r="N4" s="5"/>
    </row>
    <row r="5" spans="1:14" ht="33" customHeight="1">
      <c r="A5" s="55" t="s">
        <v>13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"/>
      <c r="N5" s="5"/>
    </row>
    <row r="6" spans="1:14" ht="48.75" customHeight="1">
      <c r="A6" s="55" t="s">
        <v>19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"/>
      <c r="N6" s="5"/>
    </row>
    <row r="7" spans="1:14" ht="15">
      <c r="A7" s="51" t="s">
        <v>5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"/>
      <c r="N7" s="5"/>
    </row>
    <row r="8" spans="1:14" ht="31.5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5"/>
      <c r="N8" s="5"/>
    </row>
    <row r="9" spans="1:14" ht="51" customHeight="1">
      <c r="A9" s="6" t="s">
        <v>6</v>
      </c>
      <c r="B9" s="6" t="s">
        <v>10</v>
      </c>
      <c r="C9" s="62"/>
      <c r="D9" s="62"/>
      <c r="E9" s="62"/>
      <c r="F9" s="62"/>
      <c r="G9" s="6"/>
      <c r="H9" s="6"/>
      <c r="I9" s="6"/>
      <c r="J9" s="6"/>
      <c r="K9" s="6"/>
      <c r="L9" s="6"/>
      <c r="M9" s="5"/>
      <c r="N9" s="5"/>
    </row>
    <row r="10" spans="1:14" ht="99.75" customHeight="1">
      <c r="A10" s="10"/>
      <c r="B10" s="11" t="s">
        <v>11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"/>
      <c r="N10" s="5"/>
    </row>
    <row r="11" spans="1:14">
      <c r="A11" s="12"/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5"/>
      <c r="N11" s="5"/>
    </row>
    <row r="12" spans="1:14" s="47" customFormat="1" ht="28.5" customHeight="1">
      <c r="A12" s="58" t="s">
        <v>1</v>
      </c>
      <c r="B12" s="34"/>
      <c r="C12" s="58" t="s">
        <v>14</v>
      </c>
      <c r="D12" s="58" t="s">
        <v>0</v>
      </c>
      <c r="E12" s="68" t="s">
        <v>15</v>
      </c>
      <c r="F12" s="69"/>
      <c r="G12" s="70"/>
      <c r="H12" s="58" t="s">
        <v>2</v>
      </c>
      <c r="I12" s="68" t="s">
        <v>7</v>
      </c>
      <c r="J12" s="70"/>
      <c r="K12" s="58" t="s">
        <v>3</v>
      </c>
      <c r="L12" s="58" t="s">
        <v>12</v>
      </c>
      <c r="M12" s="46"/>
      <c r="N12" s="46"/>
    </row>
    <row r="13" spans="1:14" s="8" customFormat="1" ht="50.25" customHeight="1">
      <c r="A13" s="59"/>
      <c r="B13" s="35"/>
      <c r="C13" s="59"/>
      <c r="D13" s="59"/>
      <c r="E13" s="36" t="s">
        <v>16</v>
      </c>
      <c r="F13" s="36" t="s">
        <v>17</v>
      </c>
      <c r="G13" s="36" t="s">
        <v>18</v>
      </c>
      <c r="H13" s="59"/>
      <c r="I13" s="37" t="s">
        <v>8</v>
      </c>
      <c r="J13" s="37" t="s">
        <v>9</v>
      </c>
      <c r="K13" s="59"/>
      <c r="L13" s="59"/>
      <c r="M13" s="7"/>
      <c r="N13" s="7"/>
    </row>
    <row r="14" spans="1:14" s="8" customFormat="1" ht="30.75" customHeight="1">
      <c r="A14" s="38">
        <v>1</v>
      </c>
      <c r="B14" s="38" t="s">
        <v>22</v>
      </c>
      <c r="C14" s="39">
        <v>1200</v>
      </c>
      <c r="D14" s="38" t="s">
        <v>21</v>
      </c>
      <c r="E14" s="40">
        <v>7</v>
      </c>
      <c r="F14" s="40">
        <v>9.1999999999999993</v>
      </c>
      <c r="G14" s="40">
        <v>9.375</v>
      </c>
      <c r="H14" s="71">
        <f>(E14+F14+G14)/3</f>
        <v>8.5250000000000004</v>
      </c>
      <c r="I14" s="42">
        <f>VARA(E14,F14,G14)</f>
        <v>1.7518749999999983</v>
      </c>
      <c r="J14" s="42">
        <f>SQRT(I14)</f>
        <v>1.3235841491949041</v>
      </c>
      <c r="K14" s="43">
        <f>J14/H14*100</f>
        <v>15.525913773547263</v>
      </c>
      <c r="L14" s="41">
        <f>H14*C14</f>
        <v>10230</v>
      </c>
      <c r="M14" s="7"/>
      <c r="N14" s="7"/>
    </row>
    <row r="15" spans="1:14" s="8" customFormat="1" ht="30.75" customHeight="1">
      <c r="A15" s="38">
        <v>2</v>
      </c>
      <c r="B15" s="38" t="s">
        <v>23</v>
      </c>
      <c r="C15" s="39">
        <v>46</v>
      </c>
      <c r="D15" s="38" t="s">
        <v>21</v>
      </c>
      <c r="E15" s="40">
        <v>216</v>
      </c>
      <c r="F15" s="40">
        <v>167</v>
      </c>
      <c r="G15" s="40">
        <v>155</v>
      </c>
      <c r="H15" s="41">
        <v>179.33</v>
      </c>
      <c r="I15" s="42">
        <f>VARA(E15,F15,G15)</f>
        <v>1044.3333333333358</v>
      </c>
      <c r="J15" s="42">
        <f>SQRT(I15)</f>
        <v>32.316146634977009</v>
      </c>
      <c r="K15" s="43">
        <f>J15/H15*100</f>
        <v>18.020491069523786</v>
      </c>
      <c r="L15" s="41">
        <f>H15*C15</f>
        <v>8249.18</v>
      </c>
      <c r="M15" s="7"/>
      <c r="N15" s="7"/>
    </row>
    <row r="16" spans="1:14" s="8" customFormat="1" ht="29.25" customHeight="1">
      <c r="A16" s="60"/>
      <c r="B16" s="60"/>
      <c r="C16" s="60"/>
      <c r="D16" s="60"/>
      <c r="E16" s="60"/>
      <c r="F16" s="60"/>
      <c r="G16" s="60"/>
      <c r="H16" s="60"/>
      <c r="I16" s="44"/>
      <c r="J16" s="44"/>
      <c r="K16" s="44"/>
      <c r="L16" s="45">
        <f>SUM(L14:L15)</f>
        <v>18479.18</v>
      </c>
      <c r="M16" s="7"/>
      <c r="N16" s="7"/>
    </row>
    <row r="17" spans="1:14" s="8" customFormat="1" ht="29.25" customHeight="1">
      <c r="A17" s="72" t="s">
        <v>24</v>
      </c>
      <c r="B17" s="72"/>
      <c r="C17" s="72"/>
      <c r="D17" s="72"/>
      <c r="E17" s="72"/>
      <c r="F17" s="72"/>
      <c r="G17" s="72"/>
      <c r="H17" s="73">
        <f>L16</f>
        <v>18479.18</v>
      </c>
      <c r="I17" s="2" t="s">
        <v>25</v>
      </c>
      <c r="J17" s="2"/>
      <c r="K17" s="2"/>
      <c r="L17" s="3"/>
      <c r="M17" s="7"/>
      <c r="N17" s="7"/>
    </row>
    <row r="18" spans="1:14" s="8" customFormat="1" ht="24" customHeight="1">
      <c r="A18" s="74" t="s">
        <v>27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"/>
      <c r="N18" s="7"/>
    </row>
    <row r="19" spans="1:14" s="8" customFormat="1" ht="59.25" customHeight="1">
      <c r="A19" s="75" t="s">
        <v>26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"/>
      <c r="N19" s="7"/>
    </row>
    <row r="20" spans="1:14" ht="54.75" customHeight="1">
      <c r="A20" s="27"/>
      <c r="B20" s="27"/>
      <c r="C20" s="27"/>
      <c r="D20" s="27"/>
      <c r="E20" s="27"/>
      <c r="F20" s="27"/>
      <c r="G20" s="27"/>
      <c r="H20" s="27"/>
      <c r="I20" s="2"/>
      <c r="J20" s="2"/>
      <c r="K20" s="2"/>
      <c r="L20" s="3"/>
      <c r="M20" s="5"/>
      <c r="N20" s="5"/>
    </row>
    <row r="21" spans="1:14" ht="12.75">
      <c r="A21" s="28"/>
      <c r="B21" s="29"/>
      <c r="C21" s="29"/>
      <c r="D21" s="29"/>
      <c r="E21" s="29"/>
      <c r="F21" s="30"/>
      <c r="G21" s="30"/>
      <c r="H21" s="29"/>
      <c r="I21" s="31"/>
      <c r="J21" s="31"/>
      <c r="K21" s="31"/>
      <c r="L21" s="31"/>
    </row>
    <row r="22" spans="1:14" ht="93.75" customHeight="1">
      <c r="A22" s="32"/>
      <c r="B22" s="56"/>
      <c r="C22" s="57"/>
      <c r="D22" s="57"/>
      <c r="E22" s="57"/>
      <c r="F22" s="57"/>
      <c r="G22" s="57"/>
      <c r="H22" s="31"/>
      <c r="I22" s="33"/>
      <c r="J22" s="33"/>
      <c r="K22" s="31"/>
      <c r="L22" s="31"/>
    </row>
    <row r="23" spans="1:14" ht="12.75">
      <c r="A23" s="63"/>
      <c r="B23" s="57"/>
      <c r="C23" s="57"/>
      <c r="D23" s="57"/>
      <c r="E23" s="57"/>
      <c r="F23" s="64"/>
      <c r="G23" s="65"/>
      <c r="H23" s="65"/>
      <c r="I23" s="65"/>
      <c r="J23" s="65"/>
      <c r="K23" s="65"/>
      <c r="L23" s="65"/>
    </row>
    <row r="24" spans="1:14" ht="18.75">
      <c r="A24" s="4"/>
      <c r="B24" s="18"/>
      <c r="C24" s="22"/>
      <c r="D24" s="22"/>
      <c r="E24" s="21"/>
      <c r="F24" s="26"/>
      <c r="G24" s="26"/>
      <c r="H24" s="26"/>
      <c r="I24" s="23"/>
    </row>
    <row r="25" spans="1:14" ht="18.75">
      <c r="B25" s="18"/>
      <c r="C25" s="22"/>
      <c r="D25" s="22"/>
      <c r="E25" s="21"/>
      <c r="F25" s="49"/>
      <c r="G25" s="49"/>
      <c r="H25" s="49"/>
      <c r="I25" s="23"/>
    </row>
    <row r="26" spans="1:14" ht="18.75">
      <c r="B26" s="19"/>
      <c r="C26" s="22"/>
      <c r="D26" s="22"/>
      <c r="E26" s="21"/>
      <c r="F26" s="49"/>
      <c r="G26" s="49"/>
      <c r="H26" s="49"/>
      <c r="I26" s="26"/>
      <c r="J26" s="26"/>
    </row>
    <row r="27" spans="1:14" ht="18.75">
      <c r="B27" s="18"/>
      <c r="C27" s="22"/>
      <c r="D27" s="22"/>
      <c r="E27" s="21"/>
      <c r="F27" s="26"/>
      <c r="G27" s="26"/>
      <c r="H27" s="26"/>
      <c r="I27" s="23"/>
    </row>
    <row r="28" spans="1:14" ht="18.75">
      <c r="B28" s="19"/>
      <c r="C28" s="22"/>
      <c r="D28" s="22"/>
      <c r="E28" s="21"/>
      <c r="F28" s="49"/>
      <c r="G28" s="49"/>
      <c r="H28" s="49"/>
      <c r="I28" s="20"/>
    </row>
    <row r="29" spans="1:14" ht="15.75" customHeight="1">
      <c r="C29"/>
      <c r="D29"/>
      <c r="F29" s="50"/>
      <c r="G29" s="50"/>
      <c r="H29" s="50"/>
    </row>
    <row r="30" spans="1:14" ht="18.75">
      <c r="B30" s="15"/>
      <c r="C30"/>
      <c r="D30"/>
      <c r="F30" s="17"/>
      <c r="L30" s="21"/>
    </row>
    <row r="31" spans="1:14" ht="18.75">
      <c r="C31"/>
      <c r="D31"/>
      <c r="F31" s="16"/>
      <c r="L31" s="48"/>
    </row>
    <row r="32" spans="1:14" ht="15.75">
      <c r="F32" s="17"/>
    </row>
    <row r="33" spans="6:6" ht="15.75">
      <c r="F33" s="17"/>
    </row>
  </sheetData>
  <mergeCells count="28">
    <mergeCell ref="A23:E23"/>
    <mergeCell ref="F23:L23"/>
    <mergeCell ref="H1:L1"/>
    <mergeCell ref="F25:H25"/>
    <mergeCell ref="F26:H26"/>
    <mergeCell ref="D12:D13"/>
    <mergeCell ref="E12:G12"/>
    <mergeCell ref="H12:H13"/>
    <mergeCell ref="I12:J12"/>
    <mergeCell ref="A17:G17"/>
    <mergeCell ref="A18:L18"/>
    <mergeCell ref="A19:L19"/>
    <mergeCell ref="F28:H28"/>
    <mergeCell ref="F29:H29"/>
    <mergeCell ref="A7:L7"/>
    <mergeCell ref="A2:L2"/>
    <mergeCell ref="A3:L3"/>
    <mergeCell ref="A5:L5"/>
    <mergeCell ref="A6:L6"/>
    <mergeCell ref="B22:G22"/>
    <mergeCell ref="K12:K13"/>
    <mergeCell ref="L12:L13"/>
    <mergeCell ref="A16:H16"/>
    <mergeCell ref="A8:L8"/>
    <mergeCell ref="C9:F9"/>
    <mergeCell ref="C10:L10"/>
    <mergeCell ref="A12:A13"/>
    <mergeCell ref="C12:C1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1</cp:lastModifiedBy>
  <cp:lastPrinted>2024-09-12T05:09:17Z</cp:lastPrinted>
  <dcterms:created xsi:type="dcterms:W3CDTF">2013-01-30T02:33:10Z</dcterms:created>
  <dcterms:modified xsi:type="dcterms:W3CDTF">2026-06-01T02:44:54Z</dcterms:modified>
</cp:coreProperties>
</file>