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Контракты п.4 --- 2026г\4. Контракты (Образовательные услуги)\5. Оказание услуг по Бух. отчетности 9 мес\"/>
    </mc:Choice>
  </mc:AlternateContent>
  <xr:revisionPtr revIDLastSave="0" documentId="13_ncr:1_{E62A39AB-F23B-4377-8851-FE6C19CDA0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боснование цены" sheetId="1" r:id="rId1"/>
  </sheets>
  <definedNames>
    <definedName name="_xlnm._FilterDatabase" localSheetId="0" hidden="1">'Обоснование цены'!$A$1:$P$5</definedName>
    <definedName name="ПД">#REF!</definedName>
    <definedName name="Субсидия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1" l="1"/>
  <c r="I4" i="1" s="1"/>
  <c r="L4" i="1" s="1"/>
  <c r="J4" i="1" l="1"/>
  <c r="K4" i="1" s="1"/>
  <c r="L5" i="1" l="1"/>
  <c r="M4" i="1" l="1"/>
</calcChain>
</file>

<file path=xl/sharedStrings.xml><?xml version="1.0" encoding="utf-8"?>
<sst xmlns="http://schemas.openxmlformats.org/spreadsheetml/2006/main" count="25" uniqueCount="24">
  <si>
    <t>№</t>
  </si>
  <si>
    <t>Наименование предмета закупки</t>
  </si>
  <si>
    <t>Кол-во</t>
  </si>
  <si>
    <t>НМЦ</t>
  </si>
  <si>
    <t>НМЦК</t>
  </si>
  <si>
    <t xml:space="preserve">Итого </t>
  </si>
  <si>
    <t>Ед. изм.</t>
  </si>
  <si>
    <t>РМБ</t>
  </si>
  <si>
    <t>Субсидия</t>
  </si>
  <si>
    <t>ПД</t>
  </si>
  <si>
    <t>Выбрать</t>
  </si>
  <si>
    <t>Количество по субсидии</t>
  </si>
  <si>
    <t>Количество по ПД</t>
  </si>
  <si>
    <t>ОБОСНОВАНИЕ НАЧАЛЬНОЙ (МАКСИМАЛЬНОЙ) ЦЕНЫ КОНТРАКТА</t>
  </si>
  <si>
    <t>Среднее значение</t>
  </si>
  <si>
    <r>
      <t xml:space="preserve">                                                    </t>
    </r>
    <r>
      <rPr>
        <sz val="9"/>
        <color theme="1"/>
        <rFont val="Times New Roman"/>
        <family val="1"/>
        <charset val="204"/>
      </rPr>
      <t xml:space="preserve">       </t>
    </r>
    <r>
      <rPr>
        <i/>
        <sz val="9"/>
        <color theme="1"/>
        <rFont val="Times New Roman"/>
        <family val="1"/>
        <charset val="204"/>
      </rPr>
      <t xml:space="preserve">(подпись)                    </t>
    </r>
    <r>
      <rPr>
        <sz val="11"/>
        <color theme="1"/>
        <rFont val="Times New Roman"/>
        <family val="1"/>
        <charset val="204"/>
      </rPr>
      <t xml:space="preserve">  </t>
    </r>
    <r>
      <rPr>
        <i/>
        <sz val="9"/>
        <color theme="1"/>
        <rFont val="Times New Roman"/>
        <family val="1"/>
        <charset val="204"/>
      </rPr>
      <t>(расшифровка)</t>
    </r>
    <r>
      <rPr>
        <sz val="11"/>
        <color theme="1"/>
        <rFont val="Times New Roman"/>
        <family val="1"/>
        <charset val="204"/>
      </rPr>
      <t xml:space="preserve">                  </t>
    </r>
    <r>
      <rPr>
        <i/>
        <sz val="9"/>
        <color theme="1"/>
        <rFont val="Times New Roman"/>
        <family val="1"/>
        <charset val="204"/>
      </rPr>
      <t>(должность)</t>
    </r>
    <r>
      <rPr>
        <sz val="11"/>
        <color theme="1"/>
        <rFont val="Times New Roman"/>
        <family val="1"/>
        <charset val="204"/>
      </rPr>
      <t xml:space="preserve">            </t>
    </r>
  </si>
  <si>
    <t>Ср. квадрат. отклонение</t>
  </si>
  <si>
    <t>Коэфф. вариации</t>
  </si>
  <si>
    <t>Коммерческое предложение №1</t>
  </si>
  <si>
    <t>Коммерческое предложение №2</t>
  </si>
  <si>
    <t>Коммерческое предложение №3</t>
  </si>
  <si>
    <t>Усл. ед.</t>
  </si>
  <si>
    <t>Расчет составила:                          ____________         Клименова Т.Е. Начальник ОСиДО</t>
  </si>
  <si>
    <t>Оказание образовательных услуг посредством участия в информационно-консультационном семинаре в рамках образовательной программы «Особенности ведения учета и сдачи отчетности учреждений бюджетной сферы».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</si>
</sst>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0" fontId="1" fillId="0" borderId="2" xfId="0" applyNumberFormat="1" applyFont="1" applyBorder="1" applyAlignment="1">
      <alignment horizontal="center" vertical="center" wrapText="1"/>
    </xf>
    <xf numFmtId="0" fontId="0" fillId="2" borderId="0" xfId="0" applyFill="1"/>
    <xf numFmtId="0" fontId="5" fillId="2" borderId="2" xfId="0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2" xfId="0" applyNumberForma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2" fontId="0" fillId="0" borderId="0" xfId="0" applyNumberFormat="1"/>
    <xf numFmtId="4" fontId="6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0" fillId="0" borderId="3" xfId="0" applyFill="1" applyBorder="1"/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3"/>
  <sheetViews>
    <sheetView tabSelected="1" workbookViewId="0">
      <selection activeCell="J11" sqref="J11:J12"/>
    </sheetView>
  </sheetViews>
  <sheetFormatPr defaultRowHeight="14.4" x14ac:dyDescent="0.3"/>
  <cols>
    <col min="1" max="1" width="3.44140625" customWidth="1"/>
    <col min="2" max="2" width="20.6640625" customWidth="1"/>
    <col min="3" max="3" width="6.88671875" customWidth="1"/>
    <col min="4" max="4" width="5.109375" customWidth="1"/>
    <col min="5" max="5" width="17.6640625" customWidth="1"/>
    <col min="6" max="6" width="17.5546875" customWidth="1"/>
    <col min="7" max="7" width="17" customWidth="1"/>
    <col min="8" max="8" width="15.88671875" customWidth="1"/>
    <col min="9" max="9" width="10.88671875" customWidth="1"/>
    <col min="10" max="10" width="13.6640625" customWidth="1"/>
    <col min="11" max="11" width="12" customWidth="1"/>
    <col min="12" max="12" width="11.44140625" customWidth="1"/>
    <col min="13" max="13" width="5.44140625" style="16" hidden="1" customWidth="1"/>
    <col min="14" max="14" width="12.88671875" style="10" hidden="1" customWidth="1"/>
    <col min="15" max="15" width="20.88671875" style="10" hidden="1" customWidth="1"/>
    <col min="16" max="16" width="15.5546875" style="10" hidden="1" customWidth="1"/>
    <col min="17" max="17" width="10.6640625" style="10" hidden="1" customWidth="1"/>
    <col min="19" max="19" width="9.5546875" bestFit="1" customWidth="1"/>
  </cols>
  <sheetData>
    <row r="1" spans="1:19" x14ac:dyDescent="0.3">
      <c r="A1" s="26" t="s">
        <v>13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15"/>
    </row>
    <row r="2" spans="1:19" ht="56.25" customHeight="1" x14ac:dyDescent="0.3">
      <c r="A2" s="27" t="s">
        <v>23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17"/>
    </row>
    <row r="3" spans="1:19" ht="60.75" customHeight="1" thickBot="1" x14ac:dyDescent="0.35">
      <c r="A3" s="4" t="s">
        <v>0</v>
      </c>
      <c r="B3" s="4" t="s">
        <v>1</v>
      </c>
      <c r="C3" s="22" t="s">
        <v>6</v>
      </c>
      <c r="D3" s="22" t="s">
        <v>2</v>
      </c>
      <c r="E3" s="4" t="s">
        <v>18</v>
      </c>
      <c r="F3" s="4" t="s">
        <v>19</v>
      </c>
      <c r="G3" s="4" t="s">
        <v>20</v>
      </c>
      <c r="H3" s="7" t="s">
        <v>14</v>
      </c>
      <c r="I3" s="7" t="s">
        <v>3</v>
      </c>
      <c r="J3" s="7" t="s">
        <v>16</v>
      </c>
      <c r="K3" s="7" t="s">
        <v>17</v>
      </c>
      <c r="L3" s="7" t="s">
        <v>4</v>
      </c>
      <c r="M3" s="19"/>
      <c r="N3" s="11" t="s">
        <v>11</v>
      </c>
      <c r="O3" s="11" t="s">
        <v>8</v>
      </c>
      <c r="P3" s="11" t="s">
        <v>12</v>
      </c>
      <c r="Q3" s="11" t="s">
        <v>9</v>
      </c>
    </row>
    <row r="4" spans="1:19" ht="159" thickBot="1" x14ac:dyDescent="0.35">
      <c r="A4" s="5">
        <v>1</v>
      </c>
      <c r="B4" s="5" t="s">
        <v>23</v>
      </c>
      <c r="C4" s="25" t="s">
        <v>21</v>
      </c>
      <c r="D4" s="25">
        <v>1</v>
      </c>
      <c r="E4" s="21">
        <v>7100</v>
      </c>
      <c r="F4" s="21">
        <v>6900</v>
      </c>
      <c r="G4" s="21">
        <v>6900</v>
      </c>
      <c r="H4" s="6">
        <f>AVERAGE(E4:G4)</f>
        <v>6966.666666666667</v>
      </c>
      <c r="I4" s="6">
        <f>ROUND(H4,2)</f>
        <v>6966.67</v>
      </c>
      <c r="J4" s="8">
        <f t="shared" ref="J4" si="0">_xlfn.STDEV.S(E4:G4)</f>
        <v>115.47005383792515</v>
      </c>
      <c r="K4" s="9">
        <f>J4/I4</f>
        <v>1.6574640945806986E-2</v>
      </c>
      <c r="L4" s="6">
        <f>I4*D4</f>
        <v>6966.67</v>
      </c>
      <c r="M4" s="24" t="str">
        <f>IF(K4&lt;33%,"ДА","НЕТ")</f>
        <v>ДА</v>
      </c>
      <c r="N4" s="12">
        <v>1293</v>
      </c>
      <c r="O4" s="13" t="s">
        <v>7</v>
      </c>
      <c r="P4" s="14">
        <v>0</v>
      </c>
      <c r="Q4" s="13" t="s">
        <v>10</v>
      </c>
      <c r="R4" s="20"/>
    </row>
    <row r="5" spans="1:19" ht="15.75" customHeight="1" thickBot="1" x14ac:dyDescent="0.35">
      <c r="A5" s="29" t="s">
        <v>5</v>
      </c>
      <c r="B5" s="30"/>
      <c r="C5" s="30"/>
      <c r="D5" s="30"/>
      <c r="E5" s="30"/>
      <c r="F5" s="30"/>
      <c r="G5" s="30"/>
      <c r="H5" s="30"/>
      <c r="I5" s="30"/>
      <c r="J5" s="30"/>
      <c r="K5" s="31"/>
      <c r="L5" s="23">
        <f>SUM(L4:L4)</f>
        <v>6966.67</v>
      </c>
      <c r="M5" s="18"/>
      <c r="S5" s="20"/>
    </row>
    <row r="6" spans="1:19" x14ac:dyDescent="0.3">
      <c r="A6" s="2"/>
    </row>
    <row r="7" spans="1:19" x14ac:dyDescent="0.3">
      <c r="A7" s="2"/>
    </row>
    <row r="8" spans="1:19" ht="15" customHeight="1" x14ac:dyDescent="0.3">
      <c r="A8" s="1"/>
    </row>
    <row r="9" spans="1:19" s="33" customFormat="1" x14ac:dyDescent="0.3">
      <c r="A9" s="32" t="s">
        <v>22</v>
      </c>
    </row>
    <row r="10" spans="1:19" x14ac:dyDescent="0.3">
      <c r="A10" s="2" t="s">
        <v>15</v>
      </c>
    </row>
    <row r="11" spans="1:19" x14ac:dyDescent="0.3">
      <c r="A11" s="3"/>
    </row>
    <row r="12" spans="1:19" x14ac:dyDescent="0.3">
      <c r="A12" s="1"/>
    </row>
    <row r="13" spans="1:19" x14ac:dyDescent="0.3">
      <c r="A13" s="1"/>
    </row>
  </sheetData>
  <mergeCells count="4">
    <mergeCell ref="A1:L1"/>
    <mergeCell ref="A2:L2"/>
    <mergeCell ref="A5:K5"/>
    <mergeCell ref="A9:XFD9"/>
  </mergeCells>
  <phoneticPr fontId="11" type="noConversion"/>
  <dataValidations count="2">
    <dataValidation type="list" allowBlank="1" showInputMessage="1" showErrorMessage="1" sqref="O4" xr:uid="{00000000-0002-0000-0000-000000000000}">
      <formula1>Субсидия</formula1>
    </dataValidation>
    <dataValidation type="list" allowBlank="1" showInputMessage="1" showErrorMessage="1" sqref="Q4" xr:uid="{00000000-0002-0000-0000-000001000000}">
      <formula1>ПД</formula1>
    </dataValidation>
  </dataValidations>
  <pageMargins left="0.25" right="0.25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</dc:creator>
  <cp:lastModifiedBy>Начальник ОСиОТ</cp:lastModifiedBy>
  <cp:lastPrinted>2020-10-22T03:03:35Z</cp:lastPrinted>
  <dcterms:created xsi:type="dcterms:W3CDTF">2018-05-30T11:26:12Z</dcterms:created>
  <dcterms:modified xsi:type="dcterms:W3CDTF">2026-08-24T03:40:32Z</dcterms:modified>
</cp:coreProperties>
</file>