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 filterPrivacy="1" defaultThemeVersion="124226"/>
  <xr:revisionPtr revIDLastSave="0" documentId="13_ncr:1_{735C5E0B-ED85-4ACC-9676-1602D0FA1910}" xr6:coauthVersionLast="41" xr6:coauthVersionMax="41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</workbook>
</file>

<file path=xl/calcChain.xml><?xml version="1.0" encoding="utf-8"?>
<calcChain xmlns="http://schemas.openxmlformats.org/spreadsheetml/2006/main">
  <c r="M3" i="1" l="1"/>
  <c r="M4" i="1" l="1"/>
  <c r="L3" i="1" l="1"/>
  <c r="L4" i="1" s="1"/>
  <c r="I3" i="1"/>
  <c r="H3" i="1"/>
  <c r="K3" i="1" s="1"/>
  <c r="K4" i="1" s="1"/>
  <c r="J3" i="1" l="1"/>
</calcChain>
</file>

<file path=xl/sharedStrings.xml><?xml version="1.0" encoding="utf-8"?>
<sst xmlns="http://schemas.openxmlformats.org/spreadsheetml/2006/main" count="17" uniqueCount="16">
  <si>
    <t>№ п/п</t>
  </si>
  <si>
    <t>Наименование</t>
  </si>
  <si>
    <t>Ед. изм</t>
  </si>
  <si>
    <t>Кол-во</t>
  </si>
  <si>
    <t xml:space="preserve">Средняя арифметическая величина цены единицы продукции     </t>
  </si>
  <si>
    <t xml:space="preserve">Среднее квадратичное отклонение  </t>
  </si>
  <si>
    <t xml:space="preserve">Коэффициент вариации(%)    </t>
  </si>
  <si>
    <t>ИТОГО</t>
  </si>
  <si>
    <t>Информация из источников для обоснования цены</t>
  </si>
  <si>
    <t>Стоимостьтовара, рассчитанная заказчиком  как среднее арифметическое цен  из указанных источников информации,</t>
  </si>
  <si>
    <t>Стоимость товара, расчианная по наилучшему ценовому предложению</t>
  </si>
  <si>
    <t>Предложение №1 (Вх №380 от 29.05.2026)</t>
  </si>
  <si>
    <t>Предложение №2 (Вх №381 от 29.05.2026</t>
  </si>
  <si>
    <t>Предложение №3 (Вх №382от 29.05.2026)</t>
  </si>
  <si>
    <t>TO-1 LADA LARGUS</t>
  </si>
  <si>
    <t>усл.ед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</si>
</sst>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р_."/>
  </numFmts>
  <fonts count="4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4" fontId="1" fillId="0" borderId="0" xfId="0" applyNumberFormat="1" applyFont="1"/>
    <xf numFmtId="0" fontId="2" fillId="0" borderId="0" xfId="0" applyFont="1"/>
    <xf numFmtId="164" fontId="3" fillId="0" borderId="1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2" fontId="2" fillId="0" borderId="1" xfId="0" applyNumberFormat="1" applyFont="1" applyBorder="1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5"/>
  <sheetViews>
    <sheetView tabSelected="1" zoomScale="90" zoomScaleNormal="90" workbookViewId="0">
      <selection activeCell="M4" sqref="M4"/>
    </sheetView>
  </sheetViews>
  <sheetFormatPr defaultColWidth="9.109375" defaultRowHeight="13.2" x14ac:dyDescent="0.25"/>
  <cols>
    <col min="1" max="1" width="9.109375" style="1"/>
    <col min="2" max="2" width="28.109375" style="1" customWidth="1"/>
    <col min="3" max="3" width="7.5546875" style="1" customWidth="1"/>
    <col min="4" max="4" width="8.109375" style="1" customWidth="1"/>
    <col min="5" max="5" width="16.88671875" style="1" customWidth="1"/>
    <col min="6" max="6" width="14.77734375" style="1" customWidth="1"/>
    <col min="7" max="7" width="15.33203125" style="1" customWidth="1"/>
    <col min="8" max="8" width="15.109375" style="1" customWidth="1"/>
    <col min="9" max="9" width="13.5546875" style="1" customWidth="1"/>
    <col min="10" max="10" width="13.44140625" style="1" customWidth="1"/>
    <col min="11" max="11" width="25.33203125" style="1" customWidth="1"/>
    <col min="12" max="12" width="18.109375" style="1" customWidth="1"/>
    <col min="13" max="13" width="17.6640625" style="1" customWidth="1"/>
    <col min="14" max="16384" width="9.109375" style="1"/>
  </cols>
  <sheetData>
    <row r="1" spans="1:13" ht="15" customHeight="1" x14ac:dyDescent="0.25">
      <c r="A1" s="15" t="s">
        <v>0</v>
      </c>
      <c r="B1" s="15" t="s">
        <v>1</v>
      </c>
      <c r="C1" s="15" t="s">
        <v>2</v>
      </c>
      <c r="D1" s="15" t="s">
        <v>3</v>
      </c>
      <c r="E1" s="13" t="s">
        <v>8</v>
      </c>
      <c r="F1" s="13"/>
      <c r="G1" s="13"/>
      <c r="H1" s="14" t="s">
        <v>4</v>
      </c>
      <c r="I1" s="14" t="s">
        <v>5</v>
      </c>
      <c r="J1" s="14" t="s">
        <v>6</v>
      </c>
      <c r="K1" s="14" t="s">
        <v>9</v>
      </c>
      <c r="L1" s="12" t="s">
        <v>10</v>
      </c>
      <c r="M1" s="12" t="s">
        <v>10</v>
      </c>
    </row>
    <row r="2" spans="1:13" ht="82.8" customHeight="1" x14ac:dyDescent="0.25">
      <c r="A2" s="15"/>
      <c r="B2" s="15"/>
      <c r="C2" s="15"/>
      <c r="D2" s="15"/>
      <c r="E2" s="4" t="s">
        <v>11</v>
      </c>
      <c r="F2" s="4" t="s">
        <v>12</v>
      </c>
      <c r="G2" s="8" t="s">
        <v>13</v>
      </c>
      <c r="H2" s="14"/>
      <c r="I2" s="14"/>
      <c r="J2" s="14"/>
      <c r="K2" s="14"/>
      <c r="L2" s="12"/>
      <c r="M2" s="12"/>
    </row>
    <row r="3" spans="1:13" ht="72" customHeight="1" x14ac:dyDescent="0.25">
      <c r="A3" s="9">
        <v>1</v>
      </c>
      <c r="B3" s="11" t="s">
        <v>14</v>
      </c>
      <c r="C3" s="9" t="s">
        <v>15</v>
      </c>
      <c r="D3" s="9">
        <v>1</v>
      </c>
      <c r="E3" s="4">
        <v>12700</v>
      </c>
      <c r="F3" s="4">
        <v>12300</v>
      </c>
      <c r="G3" s="8">
        <v>12200</v>
      </c>
      <c r="H3" s="5">
        <f>(E3+F3+G3)/3</f>
        <v>12400</v>
      </c>
      <c r="I3" s="6">
        <f t="shared" ref="I3" si="0">_xlfn.STDEV.S(E3,F3,G3)</f>
        <v>264.57513110645908</v>
      </c>
      <c r="J3" s="6">
        <f t="shared" ref="J3" si="1">I3/H3*100</f>
        <v>2.1336704121488639</v>
      </c>
      <c r="K3" s="4">
        <f>H3*D3</f>
        <v>12400</v>
      </c>
      <c r="L3" s="7">
        <f>E3*D3</f>
        <v>12700</v>
      </c>
      <c r="M3" s="6">
        <f>G3*D3</f>
        <v>12200</v>
      </c>
    </row>
    <row r="4" spans="1:13" s="3" customFormat="1" x14ac:dyDescent="0.25">
      <c r="A4" s="13" t="s">
        <v>7</v>
      </c>
      <c r="B4" s="13"/>
      <c r="C4" s="13"/>
      <c r="D4" s="13"/>
      <c r="E4" s="13"/>
      <c r="F4" s="13"/>
      <c r="G4" s="13"/>
      <c r="H4" s="13"/>
      <c r="I4" s="13"/>
      <c r="J4" s="13"/>
      <c r="K4" s="7">
        <f>SUM(K3)</f>
        <v>12400</v>
      </c>
      <c r="L4" s="7">
        <f>SUM(L3:L3)</f>
        <v>12700</v>
      </c>
      <c r="M4" s="10">
        <f>SUM(M3)</f>
        <v>12200</v>
      </c>
    </row>
    <row r="5" spans="1:13" x14ac:dyDescent="0.25">
      <c r="G5" s="2"/>
    </row>
  </sheetData>
  <mergeCells count="12">
    <mergeCell ref="M1:M2"/>
    <mergeCell ref="L1:L2"/>
    <mergeCell ref="A4:J4"/>
    <mergeCell ref="H1:H2"/>
    <mergeCell ref="I1:I2"/>
    <mergeCell ref="J1:J2"/>
    <mergeCell ref="K1:K2"/>
    <mergeCell ref="A1:A2"/>
    <mergeCell ref="B1:B2"/>
    <mergeCell ref="C1:C2"/>
    <mergeCell ref="D1:D2"/>
    <mergeCell ref="E1:G1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2026-05-29T05:49:15Z</dcterms:modified>
</cp:coreProperties>
</file>