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I5" i="1"/>
  <c r="I6" s="1"/>
  <c r="K5"/>
  <c r="K6" s="1"/>
  <c r="G5"/>
  <c r="G6" s="1"/>
  <c r="Q7"/>
  <c r="O5" l="1"/>
  <c r="P5" s="1"/>
  <c r="R5" s="1"/>
  <c r="R7" s="1"/>
</calcChain>
</file>

<file path=xl/sharedStrings.xml><?xml version="1.0" encoding="utf-8"?>
<sst xmlns="http://schemas.openxmlformats.org/spreadsheetml/2006/main" count="30" uniqueCount="23">
  <si>
    <t>№</t>
  </si>
  <si>
    <t>Ед. изм.</t>
  </si>
  <si>
    <t>Обоснование начальной (максимальной) цена контракта:</t>
  </si>
  <si>
    <t>Начальная цена единицы медицинского изделия (НЦЕ) с НДС</t>
  </si>
  <si>
    <t>Цена за единицу изм. с округлением  до сотых долей после запятой (руб.) с НДС</t>
  </si>
  <si>
    <t>НМЦК с НДС (п.17)</t>
  </si>
  <si>
    <t>В соответствии с п.3.20.1. Методических рекомендаций  НМЦК рассчитана с помощью стандартных функций табличного редактора EXCEL.</t>
  </si>
  <si>
    <t xml:space="preserve">Цена, руб./ком. предл., исх. № </t>
  </si>
  <si>
    <t>В результате проведенного расчета Н(М)ЦК с НДС (п.17) составила:</t>
  </si>
  <si>
    <t>Количество</t>
  </si>
  <si>
    <t>Сумма, руб.</t>
  </si>
  <si>
    <t>Цена, руб.</t>
  </si>
  <si>
    <t>НМЦК, определенная методом сопоставимых рыночных цен (анализа рынка), с НДС с учетом выделенных лимитов</t>
  </si>
  <si>
    <t xml:space="preserve">Н(М)ЦК с НДС </t>
  </si>
  <si>
    <t xml:space="preserve"> Наименование товара, работы, услуги</t>
  </si>
  <si>
    <t>Определение НМЦК произведено Заказчиком в соответствии с методическими рекомендациями по применению методов определения начальной (максимальной) цены договора, цены контракта, заключаемого с единственным поставщиком (подрядчиком, исполнителем) (утв. приказом Министерства экономического развития РФ от 2 октября 2013 г. N567) методом сопоставимых рыночных цен (анализа рынка).</t>
  </si>
  <si>
    <t>шт</t>
  </si>
  <si>
    <t>Пакет обновления среды электронного обучения 3KL до версии Норм 4.1.16a (срок поддержки 12 месяцев)</t>
  </si>
  <si>
    <t>Состав: Сервис «Предоставление дистрибутива и обновлений». Сервис «Консультационная техническая поддержка», Каналы консультирования: Кабинет клиента. Сервис «Удаленное администрирование: установка, настройка, поддержание работоспособности и обновление». Сервис «Расширенная техническая поддержка» (в составе 2-х бонусных нормо-часов). Сервис «Облачные службы».</t>
  </si>
  <si>
    <t>Характеристика</t>
  </si>
  <si>
    <t>Исх. №б/н от 09.06.2026 года</t>
  </si>
  <si>
    <t>Исх. №1821 от 09.06.2026 года</t>
  </si>
  <si>
    <t>Запрос цен №0372100038226000143 от 09.06.2026 года размещен в ЕИС zakupki.gov.ru.</t>
  </si>
</sst>
</file>

<file path=xl/styles.xml><?xml version="1.0" encoding="utf-8"?>
<styleSheet xmlns="http://schemas.openxmlformats.org/spreadsheetml/2006/main">
  <numFmts count="2">
    <numFmt numFmtId="164" formatCode="#,##0.00\ _₽"/>
    <numFmt numFmtId="165" formatCode="#,##0.00&quot;р.&quot;"/>
  </numFmts>
  <fonts count="12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indexed="55"/>
      <name val="Calibri"/>
      <family val="2"/>
      <charset val="204"/>
    </font>
    <font>
      <sz val="10"/>
      <color indexed="6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</cellStyleXfs>
  <cellXfs count="61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vertical="top"/>
    </xf>
    <xf numFmtId="4" fontId="6" fillId="0" borderId="0" xfId="0" applyNumberFormat="1" applyFont="1" applyFill="1" applyAlignment="1">
      <alignment horizontal="center" vertical="top"/>
    </xf>
    <xf numFmtId="164" fontId="6" fillId="0" borderId="0" xfId="0" applyNumberFormat="1" applyFont="1" applyFill="1" applyAlignment="1">
      <alignment vertical="top"/>
    </xf>
    <xf numFmtId="4" fontId="6" fillId="0" borderId="0" xfId="0" applyNumberFormat="1" applyFont="1" applyFill="1" applyAlignment="1">
      <alignment vertical="top"/>
    </xf>
    <xf numFmtId="0" fontId="6" fillId="0" borderId="0" xfId="0" applyFont="1" applyFill="1" applyAlignment="1">
      <alignment horizontal="left" vertical="top"/>
    </xf>
    <xf numFmtId="3" fontId="6" fillId="0" borderId="0" xfId="0" applyNumberFormat="1" applyFont="1" applyFill="1" applyAlignment="1">
      <alignment horizontal="center" vertical="top"/>
    </xf>
    <xf numFmtId="4" fontId="6" fillId="0" borderId="1" xfId="0" applyNumberFormat="1" applyFont="1" applyFill="1" applyBorder="1" applyAlignment="1">
      <alignment vertical="top"/>
    </xf>
    <xf numFmtId="165" fontId="6" fillId="0" borderId="1" xfId="0" applyNumberFormat="1" applyFont="1" applyFill="1" applyBorder="1" applyAlignment="1">
      <alignment horizontal="center" vertical="top" wrapText="1"/>
    </xf>
    <xf numFmtId="165" fontId="6" fillId="0" borderId="0" xfId="0" applyNumberFormat="1" applyFont="1" applyFill="1" applyAlignment="1">
      <alignment horizontal="center" vertical="top"/>
    </xf>
    <xf numFmtId="0" fontId="6" fillId="0" borderId="0" xfId="0" applyFont="1" applyFill="1" applyAlignment="1">
      <alignment vertical="center"/>
    </xf>
    <xf numFmtId="4" fontId="6" fillId="0" borderId="5" xfId="0" applyNumberFormat="1" applyFont="1" applyFill="1" applyBorder="1" applyAlignment="1">
      <alignment horizontal="center" vertical="top" wrapText="1"/>
    </xf>
    <xf numFmtId="4" fontId="6" fillId="0" borderId="6" xfId="0" applyNumberFormat="1" applyFont="1" applyFill="1" applyBorder="1" applyAlignment="1">
      <alignment horizontal="center" vertical="top" wrapText="1"/>
    </xf>
    <xf numFmtId="164" fontId="6" fillId="0" borderId="5" xfId="0" applyNumberFormat="1" applyFont="1" applyFill="1" applyBorder="1" applyAlignment="1">
      <alignment horizontal="center" vertical="top" wrapText="1"/>
    </xf>
    <xf numFmtId="165" fontId="6" fillId="0" borderId="5" xfId="0" applyNumberFormat="1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vertical="top" wrapText="1"/>
    </xf>
    <xf numFmtId="0" fontId="9" fillId="0" borderId="9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10" xfId="0" applyNumberFormat="1" applyFont="1" applyFill="1" applyBorder="1" applyAlignment="1">
      <alignment horizontal="center" vertical="top" wrapText="1"/>
    </xf>
    <xf numFmtId="165" fontId="5" fillId="0" borderId="6" xfId="0" applyNumberFormat="1" applyFont="1" applyFill="1" applyBorder="1" applyAlignment="1">
      <alignment horizontal="center" vertical="top" wrapText="1"/>
    </xf>
    <xf numFmtId="0" fontId="6" fillId="0" borderId="6" xfId="0" applyNumberFormat="1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center" vertical="top" wrapText="1"/>
    </xf>
    <xf numFmtId="4" fontId="7" fillId="0" borderId="6" xfId="0" applyNumberFormat="1" applyFont="1" applyFill="1" applyBorder="1" applyAlignment="1">
      <alignment horizontal="center" vertical="top" wrapText="1"/>
    </xf>
    <xf numFmtId="4" fontId="6" fillId="0" borderId="6" xfId="0" applyNumberFormat="1" applyFont="1" applyFill="1" applyBorder="1" applyAlignment="1">
      <alignment horizontal="center" vertical="top"/>
    </xf>
    <xf numFmtId="0" fontId="6" fillId="0" borderId="10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top" wrapText="1"/>
    </xf>
    <xf numFmtId="165" fontId="5" fillId="0" borderId="10" xfId="0" applyNumberFormat="1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left" vertical="top" wrapText="1"/>
    </xf>
    <xf numFmtId="49" fontId="8" fillId="0" borderId="3" xfId="0" applyNumberFormat="1" applyFont="1" applyFill="1" applyBorder="1" applyAlignment="1">
      <alignment horizontal="left" vertical="top" wrapText="1"/>
    </xf>
    <xf numFmtId="49" fontId="8" fillId="0" borderId="4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164" fontId="6" fillId="0" borderId="4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4" fontId="6" fillId="0" borderId="4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  <xf numFmtId="4" fontId="6" fillId="0" borderId="6" xfId="0" applyNumberFormat="1" applyFont="1" applyFill="1" applyBorder="1" applyAlignment="1">
      <alignment horizontal="center" vertical="top" wrapText="1"/>
    </xf>
  </cellXfs>
  <cellStyles count="4">
    <cellStyle name="Default" xfId="1"/>
    <cellStyle name="TableStyleLight1" xfId="2"/>
    <cellStyle name="Нейтральный" xfId="3" builtinId="28" customBuiltin="1"/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C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5" name="Text Box 31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4" name="Text Box 31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3" name="Text Box 30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2" name="Text Box 30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1" name="Text Box 30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0" name="Text Box 30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9" name="Text Box 30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8" name="Text Box 30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7" name="Text Box 30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6" name="Text Box 30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5" name="Text Box 30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4" name="Text Box 30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3" name="Text Box 29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2" name="Text Box 29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1" name="Text Box 29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0" name="Text Box 29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9" name="Text Box 29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8" name="Text Box 29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7" name="Text Box 29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6" name="Text Box 29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5" name="Text Box 29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4" name="Text Box 29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3" name="Text Box 28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2" name="Text Box 28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1" name="Text Box 28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0" name="Text Box 28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9" name="Text Box 28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8" name="Text Box 28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7" name="Text Box 28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6" name="Text Box 28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5" name="Text Box 28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4" name="Text Box 28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3" name="Text Box 27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2" name="Text Box 27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1" name="Text Box 27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0" name="Text Box 27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9" name="Text Box 27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8" name="Text Box 27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7" name="Text Box 27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6" name="Text Box 27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5" name="Text Box 27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4" name="Text Box 27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3" name="Text Box 26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2" name="Text Box 26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1" name="Text Box 26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0" name="Text Box 26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9" name="Text Box 26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8" name="Text Box 26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7" name="Text Box 26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6" name="Text Box 26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5" name="Text Box 26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4" name="Text Box 26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3" name="Text Box 25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2" name="Text Box 25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1" name="Text Box 25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0" name="Text Box 25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9" name="Text Box 25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8" name="Text Box 25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7" name="Text Box 25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6" name="Text Box 25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5" name="Text Box 25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4" name="Text Box 25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3" name="Text Box 24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2" name="Text Box 24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1" name="Text Box 24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0" name="Text Box 24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9" name="Text Box 24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8" name="Text Box 24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7" name="Text Box 24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6" name="Text Box 24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5" name="Text Box 24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4" name="Text Box 24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3" name="Text Box 23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2" name="Text Box 23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1" name="Text Box 23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0" name="Text Box 23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9" name="Text Box 23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8" name="Text 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7" name="Text 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6" name="Text 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5" name="Text 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4" name="Text 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3" name="Text 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2" name="Text 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1" name="Text 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0" name="Text 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9" name="Text 1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8" name="Text 1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7" name="Text 1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6" name="Text 1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5" name="Text 1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4" name="Text 1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3" name="Text 1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2" name="Text 1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1" name="Text 1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0" name="Text 1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9" name="Text 2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8" name="Text 2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7" name="Text 2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6" name="Text 2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5" name="Text 2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4" name="Text 2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3" name="Text 2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2" name="Text 2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1" name="Text 2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0" name="Text 2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9" name="Text 3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8" name="Text 3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7" name="Text 3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6" name="Text 3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5" name="Text 3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4" name="Text 3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3" name="Text 3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2" name="Text 3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1" name="Text 3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0" name="Text 4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9" name="Text 4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8" name="Text 4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7" name="Text 4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6" name="Text 4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5" name="Text 4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4" name="Text 4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3" name="Text 4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2" name="Text 4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1" name="Text 4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0" name="Text 5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9" name="Text 5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8" name="Text 5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7" name="Text 5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6" name="Text 5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5" name="Text 5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4" name="Text 5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3" name="Text 5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2" name="Text 5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1" name="Text 5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0" name="Text 6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9" name="Text 6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8" name="Text 6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7" name="Text 6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6" name="Text 6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5" name="Text 6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4" name="Text 6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3" name="Text 6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2" name="Text 6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1" name="Text 6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0" name="Text 7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9" name="Text 7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8" name="Text 7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7" name="Text 7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6" name="Text 7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5" name="Text 7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4" name="Text 7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3" name="Text 7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2" name="Text 7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9" name="Text Box 31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8" name="Text 3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58" name="Text Box 31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59" name="Text Box 31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0" name="Text Box 30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1" name="Text Box 30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2" name="Text Box 30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3" name="Text Box 30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4" name="Text Box 30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5" name="Text Box 30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6" name="Text Box 30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7" name="Text Box 30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8" name="Text Box 30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9" name="Text Box 30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0" name="Text Box 29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1" name="Text Box 29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2" name="Text Box 29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3" name="Text Box 29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4" name="Text Box 29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5" name="Text Box 29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6" name="Text Box 29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7" name="Text Box 29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8" name="Text Box 29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9" name="Text Box 29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0" name="Text Box 28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1" name="Text Box 28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2" name="Text Box 28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3" name="Text Box 28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4" name="Text Box 28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5" name="Text Box 28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6" name="Text Box 28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7" name="Text Box 28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8" name="Text Box 28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9" name="Text Box 28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0" name="Text Box 27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1" name="Text Box 27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2" name="Text Box 27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3" name="Text Box 27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4" name="Text Box 27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5" name="Text Box 27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6" name="Text Box 27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7" name="Text Box 27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8" name="Text Box 27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9" name="Text Box 27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0" name="Text Box 26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1" name="Text Box 26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2" name="Text Box 26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3" name="Text Box 26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4" name="Text Box 26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5" name="Text Box 26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6" name="Text Box 26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7" name="Text Box 26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8" name="Text Box 26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9" name="Text Box 26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0" name="Text Box 25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1" name="Text Box 25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2" name="Text Box 25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3" name="Text Box 25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4" name="Text Box 25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5" name="Text Box 25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6" name="Text Box 25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7" name="Text Box 25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8" name="Text Box 25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9" name="Text Box 25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0" name="Text Box 24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1" name="Text Box 24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2" name="Text Box 24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3" name="Text Box 24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4" name="Text Box 24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5" name="Text Box 24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6" name="Text Box 24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7" name="Text Box 24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8" name="Text Box 24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9" name="Text Box 24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0" name="Text Box 23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1" name="Text Box 23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2" name="Text Box 23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3" name="Text Box 23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4" name="Text Box 23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5" name="Text 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6" name="Text 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7" name="Text 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8" name="Text 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9" name="Text 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0" name="Text 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1" name="Text 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2" name="Text 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3" name="Text 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4" name="Text 1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5" name="Text 1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6" name="Text 1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7" name="Text 1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8" name="Text 1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9" name="Text 1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0" name="Text 1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1" name="Text 1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2" name="Text 1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3" name="Text 1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4" name="Text 2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5" name="Text 2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6" name="Text 2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7" name="Text 2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8" name="Text 2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9" name="Text 2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0" name="Text 2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1" name="Text 2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2" name="Text 2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3" name="Text 2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4" name="Text 3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5" name="Text 3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6" name="Text 3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7" name="Text 3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8" name="Text 3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9" name="Text 3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0" name="Text 3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1" name="Text 3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2" name="Text 3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3" name="Text 4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4" name="Text 4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5" name="Text 4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6" name="Text 4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7" name="Text 4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8" name="Text 4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9" name="Text 4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0" name="Text 4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1" name="Text 4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2" name="Text 4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3" name="Text 5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4" name="Text 5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5" name="Text 5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6" name="Text 5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7" name="Text 5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8" name="Text 5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9" name="Text 5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0" name="Text 5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1" name="Text 5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2" name="Text 5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3" name="Text 6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4" name="Text 6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5" name="Text 6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6" name="Text 6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7" name="Text 6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8" name="Text 6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9" name="Text 6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0" name="Text 6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1" name="Text 6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2" name="Text 6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3" name="Text 7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4" name="Text 7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5" name="Text 7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6" name="Text 7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7" name="Text 7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8" name="Text 7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9" name="Text 7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10" name="Text 7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11" name="Text 7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12" name="Text Box 31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13" name="Text 3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"/>
  <sheetViews>
    <sheetView tabSelected="1" zoomScale="120" zoomScaleNormal="120" workbookViewId="0">
      <selection activeCell="O5" sqref="O5:P5"/>
    </sheetView>
  </sheetViews>
  <sheetFormatPr defaultRowHeight="15"/>
  <cols>
    <col min="1" max="1" width="4.28515625" style="2" customWidth="1"/>
    <col min="2" max="3" width="46.140625" style="6" customWidth="1"/>
    <col min="4" max="4" width="9.140625" style="6" customWidth="1"/>
    <col min="5" max="5" width="10.28515625" style="2" customWidth="1"/>
    <col min="6" max="6" width="13.28515625" style="2" customWidth="1"/>
    <col min="7" max="7" width="12.5703125" style="2" customWidth="1"/>
    <col min="8" max="8" width="14.140625" style="2" customWidth="1"/>
    <col min="9" max="9" width="13.85546875" style="2" customWidth="1"/>
    <col min="10" max="10" width="13.42578125" style="7" customWidth="1"/>
    <col min="11" max="11" width="13.42578125" style="10" customWidth="1"/>
    <col min="12" max="12" width="9.140625" style="3" hidden="1" customWidth="1"/>
    <col min="13" max="13" width="6.5703125" style="3" hidden="1" customWidth="1"/>
    <col min="14" max="14" width="8.85546875" style="3" hidden="1" customWidth="1"/>
    <col min="15" max="15" width="12.85546875" style="2" customWidth="1"/>
    <col min="16" max="16" width="15" style="4" customWidth="1"/>
    <col min="17" max="17" width="15" style="2" hidden="1" customWidth="1"/>
    <col min="18" max="18" width="13.28515625" style="5" customWidth="1"/>
    <col min="19" max="16384" width="9.140625" style="1"/>
  </cols>
  <sheetData>
    <row r="1" spans="1:18" s="11" customFormat="1" ht="25.5" customHeight="1">
      <c r="A1" s="52" t="s">
        <v>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4"/>
    </row>
    <row r="2" spans="1:18" ht="60.75" customHeight="1">
      <c r="A2" s="38" t="s">
        <v>0</v>
      </c>
      <c r="B2" s="38" t="s">
        <v>14</v>
      </c>
      <c r="C2" s="38" t="s">
        <v>19</v>
      </c>
      <c r="D2" s="38" t="s">
        <v>9</v>
      </c>
      <c r="E2" s="38" t="s">
        <v>1</v>
      </c>
      <c r="F2" s="47" t="s">
        <v>7</v>
      </c>
      <c r="G2" s="47"/>
      <c r="H2" s="48" t="s">
        <v>7</v>
      </c>
      <c r="I2" s="49"/>
      <c r="J2" s="48" t="s">
        <v>7</v>
      </c>
      <c r="K2" s="49"/>
      <c r="L2" s="48"/>
      <c r="M2" s="49"/>
      <c r="N2" s="58"/>
      <c r="O2" s="48" t="s">
        <v>12</v>
      </c>
      <c r="P2" s="49"/>
      <c r="Q2" s="49"/>
      <c r="R2" s="58"/>
    </row>
    <row r="3" spans="1:18" ht="40.5" customHeight="1">
      <c r="A3" s="39"/>
      <c r="B3" s="39"/>
      <c r="C3" s="39"/>
      <c r="D3" s="39"/>
      <c r="E3" s="39"/>
      <c r="F3" s="47" t="s">
        <v>20</v>
      </c>
      <c r="G3" s="47"/>
      <c r="H3" s="50" t="s">
        <v>21</v>
      </c>
      <c r="I3" s="51"/>
      <c r="J3" s="50" t="s">
        <v>20</v>
      </c>
      <c r="K3" s="51"/>
      <c r="L3" s="55"/>
      <c r="M3" s="56"/>
      <c r="N3" s="57"/>
      <c r="O3" s="38" t="s">
        <v>3</v>
      </c>
      <c r="P3" s="38" t="s">
        <v>4</v>
      </c>
      <c r="Q3" s="38" t="s">
        <v>5</v>
      </c>
      <c r="R3" s="59" t="s">
        <v>13</v>
      </c>
    </row>
    <row r="4" spans="1:18" ht="72" customHeight="1">
      <c r="A4" s="40"/>
      <c r="B4" s="40"/>
      <c r="C4" s="40"/>
      <c r="D4" s="40"/>
      <c r="E4" s="40"/>
      <c r="F4" s="29" t="s">
        <v>11</v>
      </c>
      <c r="G4" s="9" t="s">
        <v>10</v>
      </c>
      <c r="H4" s="14" t="s">
        <v>11</v>
      </c>
      <c r="I4" s="15" t="s">
        <v>10</v>
      </c>
      <c r="J4" s="14" t="s">
        <v>11</v>
      </c>
      <c r="K4" s="15" t="s">
        <v>10</v>
      </c>
      <c r="L4" s="14"/>
      <c r="M4" s="14"/>
      <c r="N4" s="12"/>
      <c r="O4" s="40"/>
      <c r="P4" s="40"/>
      <c r="Q4" s="40"/>
      <c r="R4" s="60"/>
    </row>
    <row r="5" spans="1:18" ht="162.75" customHeight="1">
      <c r="A5" s="28">
        <v>1</v>
      </c>
      <c r="B5" s="30" t="s">
        <v>17</v>
      </c>
      <c r="C5" s="30" t="s">
        <v>18</v>
      </c>
      <c r="D5" s="31">
        <v>1</v>
      </c>
      <c r="E5" s="31" t="s">
        <v>16</v>
      </c>
      <c r="F5" s="27">
        <v>135000</v>
      </c>
      <c r="G5" s="27">
        <f t="shared" ref="G5" si="0">D5*F5</f>
        <v>135000</v>
      </c>
      <c r="H5" s="27">
        <v>108000</v>
      </c>
      <c r="I5" s="27">
        <f>D5*H5</f>
        <v>108000</v>
      </c>
      <c r="J5" s="9">
        <v>136000</v>
      </c>
      <c r="K5" s="9">
        <f t="shared" ref="K5" si="1">J5*D5</f>
        <v>136000</v>
      </c>
      <c r="L5" s="29"/>
      <c r="M5" s="29"/>
      <c r="N5" s="32"/>
      <c r="O5" s="29">
        <f>MIN(F5:H5,N5)</f>
        <v>108000</v>
      </c>
      <c r="P5" s="29">
        <f>O5</f>
        <v>108000</v>
      </c>
      <c r="Q5" s="28"/>
      <c r="R5" s="32">
        <f>P5*D5</f>
        <v>108000</v>
      </c>
    </row>
    <row r="6" spans="1:18">
      <c r="A6" s="16"/>
      <c r="B6" s="17"/>
      <c r="C6" s="34"/>
      <c r="D6" s="18"/>
      <c r="E6" s="19"/>
      <c r="F6" s="26"/>
      <c r="G6" s="21">
        <f>SUM(G5:G5)</f>
        <v>135000</v>
      </c>
      <c r="H6" s="33"/>
      <c r="I6" s="33">
        <f>I5</f>
        <v>108000</v>
      </c>
      <c r="J6" s="20"/>
      <c r="K6" s="21">
        <f>SUM(K5:K5)</f>
        <v>136000</v>
      </c>
      <c r="L6" s="13"/>
      <c r="M6" s="22"/>
      <c r="N6" s="13"/>
      <c r="O6" s="13"/>
      <c r="P6" s="23"/>
      <c r="Q6" s="24"/>
      <c r="R6" s="25"/>
    </row>
    <row r="7" spans="1:18" ht="17.25" customHeight="1">
      <c r="A7" s="35" t="s">
        <v>8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7"/>
      <c r="Q7" s="8" t="e">
        <f>SUM(#REF!)</f>
        <v>#REF!</v>
      </c>
      <c r="R7" s="21">
        <f>SUM(R5:R5)</f>
        <v>108000</v>
      </c>
    </row>
    <row r="8" spans="1:18" ht="51" customHeight="1">
      <c r="A8" s="41" t="s">
        <v>15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3"/>
    </row>
    <row r="9" spans="1:18" ht="15" customHeight="1">
      <c r="A9" s="44" t="s">
        <v>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6"/>
    </row>
    <row r="10" spans="1:18">
      <c r="A10" s="35" t="s">
        <v>22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</sheetData>
  <sheetProtection selectLockedCells="1" selectUnlockedCells="1"/>
  <mergeCells count="23">
    <mergeCell ref="A1:R1"/>
    <mergeCell ref="J2:K2"/>
    <mergeCell ref="E2:E4"/>
    <mergeCell ref="J3:K3"/>
    <mergeCell ref="Q3:Q4"/>
    <mergeCell ref="P3:P4"/>
    <mergeCell ref="L3:N3"/>
    <mergeCell ref="L2:N2"/>
    <mergeCell ref="R3:R4"/>
    <mergeCell ref="O2:R2"/>
    <mergeCell ref="A2:A4"/>
    <mergeCell ref="A10:R10"/>
    <mergeCell ref="B2:B4"/>
    <mergeCell ref="O3:O4"/>
    <mergeCell ref="D2:D4"/>
    <mergeCell ref="A8:R8"/>
    <mergeCell ref="A9:R9"/>
    <mergeCell ref="A7:P7"/>
    <mergeCell ref="F2:G2"/>
    <mergeCell ref="F3:G3"/>
    <mergeCell ref="H2:I2"/>
    <mergeCell ref="H3:I3"/>
    <mergeCell ref="C2:C4"/>
  </mergeCells>
  <phoneticPr fontId="1" type="noConversion"/>
  <printOptions horizontalCentered="1"/>
  <pageMargins left="0.15748031496062992" right="0.15748031496062992" top="0.51181102362204722" bottom="0.35433070866141736" header="0.27559055118110237" footer="0.23622047244094491"/>
  <pageSetup paperSize="9" scale="62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Нина</cp:lastModifiedBy>
  <cp:lastPrinted>2020-09-29T07:57:36Z</cp:lastPrinted>
  <dcterms:created xsi:type="dcterms:W3CDTF">2014-01-29T10:37:40Z</dcterms:created>
  <dcterms:modified xsi:type="dcterms:W3CDTF">2026-06-15T11:25:45Z</dcterms:modified>
</cp:coreProperties>
</file>