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olgopolovAS\AppData\Local\LANIT\LanDocs\EditedFiles\"/>
    </mc:Choice>
  </mc:AlternateContent>
  <bookViews>
    <workbookView xWindow="0" yWindow="0" windowWidth="28800" windowHeight="11700"/>
  </bookViews>
  <sheets>
    <sheet name="Лист1" sheetId="6" r:id="rId1"/>
  </sheets>
  <definedNames>
    <definedName name="_ftn1" localSheetId="0">Лист1!#REF!</definedName>
    <definedName name="_ftn10" localSheetId="0">Лист1!#REF!</definedName>
    <definedName name="_ftn11" localSheetId="0">Лист1!#REF!</definedName>
    <definedName name="_ftn2" localSheetId="0">Лист1!#REF!</definedName>
    <definedName name="_ftn3" localSheetId="0">Лист1!#REF!</definedName>
    <definedName name="_ftn4" localSheetId="0">Лист1!#REF!</definedName>
    <definedName name="_ftn5" localSheetId="0">Лист1!#REF!</definedName>
    <definedName name="_ftn6" localSheetId="0">Лист1!#REF!</definedName>
    <definedName name="_ftn7" localSheetId="0">Лист1!#REF!</definedName>
    <definedName name="_ftn8" localSheetId="0">Лист1!#REF!</definedName>
    <definedName name="_ftn9" localSheetId="0">Лист1!#REF!</definedName>
    <definedName name="_ftnref1" localSheetId="0">Лист1!$B$1</definedName>
    <definedName name="_ftnref10" localSheetId="0">Лист1!#REF!</definedName>
    <definedName name="_ftnref11" localSheetId="0">Лист1!#REF!</definedName>
    <definedName name="_ftnref2" localSheetId="0">Лист1!$B$4</definedName>
    <definedName name="_ftnref3" localSheetId="0">Лист1!$G$13</definedName>
    <definedName name="_ftnref4" localSheetId="0">Лист1!$P$13</definedName>
    <definedName name="_ftnref5" localSheetId="0">Лист1!$B$7</definedName>
    <definedName name="_ftnref6" localSheetId="0">Лист1!$H$14</definedName>
    <definedName name="_ftnref7" localSheetId="0">Лист1!$M$14</definedName>
    <definedName name="_ftnref8" localSheetId="0">Лист1!$N$14</definedName>
    <definedName name="_ftnref9" localSheetId="0">Лист1!$H$15</definedName>
    <definedName name="_xlnm._FilterDatabase" localSheetId="0" hidden="1">Лист1!$A$17:$S$19</definedName>
  </definedNames>
  <calcPr calcId="162913"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8" i="6" l="1"/>
  <c r="L18" i="6" l="1"/>
  <c r="K18" i="6"/>
  <c r="N19" i="6" l="1"/>
</calcChain>
</file>

<file path=xl/comments1.xml><?xml version="1.0" encoding="utf-8"?>
<comments xmlns="http://schemas.openxmlformats.org/spreadsheetml/2006/main">
  <authors>
    <author>Пользователь Windows</author>
  </authors>
  <commentList>
    <comment ref="I18" authorId="0" shapeId="0">
      <text>
        <r>
          <rPr>
            <b/>
            <sz val="9"/>
            <color indexed="81"/>
            <rFont val="Tahoma"/>
            <family val="2"/>
            <charset val="204"/>
          </rPr>
          <t>Пользователь Windows:</t>
        </r>
        <r>
          <rPr>
            <sz val="9"/>
            <color indexed="81"/>
            <rFont val="Tahoma"/>
            <family val="2"/>
            <charset val="204"/>
          </rPr>
          <t xml:space="preserve">
Исходя из кп цена должна быть 54,0 руб.</t>
        </r>
      </text>
    </comment>
    <comment ref="O18" authorId="0" shapeId="0">
      <text>
        <r>
          <rPr>
            <b/>
            <sz val="9"/>
            <color indexed="81"/>
            <rFont val="Tahoma"/>
            <family val="2"/>
            <charset val="204"/>
          </rPr>
          <t>Пользователь Windows:</t>
        </r>
        <r>
          <rPr>
            <sz val="9"/>
            <color indexed="81"/>
            <rFont val="Tahoma"/>
            <family val="2"/>
            <charset val="204"/>
          </rPr>
          <t xml:space="preserve">
* или **</t>
        </r>
      </text>
    </comment>
  </commentList>
</comments>
</file>

<file path=xl/sharedStrings.xml><?xml version="1.0" encoding="utf-8"?>
<sst xmlns="http://schemas.openxmlformats.org/spreadsheetml/2006/main" count="37" uniqueCount="35">
  <si>
    <t>Информация о валюте, используемой для формирования цены контракта и расчетов с поставщиками: Валютой контракта является рубль Российской Федерации.</t>
  </si>
  <si>
    <t>Наименование товара, работы, услуги согласно описанию объекта закупки</t>
  </si>
  <si>
    <t>Расчет НМЦК(ЦК)</t>
  </si>
  <si>
    <t>Коэфф. вариации (v)</t>
  </si>
  <si>
    <t>Цена за ед.(руб.)</t>
  </si>
  <si>
    <t>Итого НМЦК (ЦК)</t>
  </si>
  <si>
    <t>Порядок применения официального курса иностранной валюты к рублю Российской Федерации, установленного Центральным банком Российской Федерации и используемого при оплате контракта: Не применяется.</t>
  </si>
  <si>
    <t>№ п/п</t>
  </si>
  <si>
    <t>Используемый метод определения[3] НМЦК(ЦК)/начальной цены единицы товара (работы, услуги) и начальной суммы цен единиц товаров (работ, услуг)</t>
  </si>
  <si>
    <t>Реквизиты запросов ценовой информации (в т.ч. в ЕИС)</t>
  </si>
  <si>
    <r>
      <t>Наименование товара, работы, услуги по КТРУ</t>
    </r>
    <r>
      <rPr>
        <sz val="12"/>
        <color theme="1"/>
        <rFont val="Times New Roman"/>
        <family val="1"/>
        <charset val="204"/>
      </rPr>
      <t xml:space="preserve"> </t>
    </r>
  </si>
  <si>
    <t>Типовая принадлежность</t>
  </si>
  <si>
    <t>Ед. изм.</t>
  </si>
  <si>
    <t>Кол-во</t>
  </si>
  <si>
    <t>Ценовые значения анализа рынка</t>
  </si>
  <si>
    <t>Итоговое значение НМЦК (ЦК) (руб.)</t>
  </si>
  <si>
    <t>Итого цена единицы товара (работы, услуги) в том числе с учетом ЛБО (руб.)</t>
  </si>
  <si>
    <t>Всего НМЦК (ЦК)/цена единицы товара (работы, услуги) с учетом ЛБО (руб.)</t>
  </si>
  <si>
    <t xml:space="preserve">Предмет контракта </t>
  </si>
  <si>
    <t xml:space="preserve">Дата подготовки обоснования НМЦК(ЦК)/ начальной цены единицы товара (работы, услуги)  </t>
  </si>
  <si>
    <t>Обоснование начальной (максимальной) цены контракта, цены контракта, заключаемого с единственным поставщиком (подрядчиком, исполнителем) (НМЦК(ЦК)) определение начальной цены единицы товара, работы, услуги, начальной суммы цен указанных единиц, максимального значения цены контракта</t>
  </si>
  <si>
    <t>метод сопоставимых рыночных цен (анализ рынка цен)</t>
  </si>
  <si>
    <t>Цена государственного контракта включает в себя погрузку, разгрузку,  все налоги, сборы, пошлины и другие обязательные платежи, которые Поставщик должен оплачивать в соответствии с условиями государственного контракта, или на иных основаниях, в том числе транспортные расходы</t>
  </si>
  <si>
    <t>В соответствии с частью 4.4. раздела IV "Особенности определения и контроля НМЦК" Положения об организации и осуществлении в Федеральном казенном учреждении "Центр по обеспечению деятельности Казначейства России" и его филиалах контроля правильности определения начальной (максимальной) цены государственного контракта, цены государственного контракта, заключаемого с единственным поставщиком (подрядчиком, исполнителем), начальной суммы цен единиц товара, работы, услуги при осуществлении закупок товаров, работ, услуг утвержденный Приказом Федерального казенного учреждения "Центр по обеспечению деятельности Казначейства России" от "22" ноября 2023 г. N 1289 в случае закупки у единственного поставщика в расчете НМЦК указывается наименьшая полученная ценовая информация (цена, на основании которой проводится закупка).</t>
  </si>
  <si>
    <t>Источник №1</t>
  </si>
  <si>
    <t>Источник №2</t>
  </si>
  <si>
    <t>Источник №3</t>
  </si>
  <si>
    <t>*</t>
  </si>
  <si>
    <t>КТРУ отсутствует</t>
  </si>
  <si>
    <t>Ср. рыночная цена за единицу (руб.)*</t>
  </si>
  <si>
    <t>Цена за единицу с учетом нормативных затрат **</t>
  </si>
  <si>
    <t>шт</t>
  </si>
  <si>
    <t xml:space="preserve">Поставка и изготовление барьерной (защитной) перегородки для обеспечения нужд Управления Федерального казначейства по Республике Марий Эл </t>
  </si>
  <si>
    <t xml:space="preserve">Поставка и изготовление барьерной (защитной) перегородки </t>
  </si>
  <si>
    <t xml:space="preserve">Запрос направлен в 5 организаций: исх. от  02.07.2026 № 59-25-23/3538, в ЕИС от 02.07.2026 № 0811400000126000574. Ответ получен от 3 (трех) организаций на основании данной информации произведен расчет НМЦК (ЦК): Источник № 1 - вх от  14.07.2026 № 5627 , Источник № 2 - вх от 15.07.2026 № 5641, Источник № 3 - вх от 08.07.2025 № 5481.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</si>
</sst>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7" x14ac:knownFonts="1">
    <font>
      <sz val="11"/>
      <color theme="1"/>
      <name val="Calibri"/>
      <family val="2"/>
      <charset val="204"/>
      <scheme val="minor"/>
    </font>
    <font>
      <sz val="12"/>
      <color theme="1"/>
      <name val="Times New Roman"/>
      <family val="1"/>
      <charset val="204"/>
    </font>
    <font>
      <b/>
      <sz val="12"/>
      <color theme="1"/>
      <name val="Times New Roman"/>
      <family val="1"/>
      <charset val="204"/>
    </font>
    <font>
      <u/>
      <sz val="11"/>
      <color theme="10"/>
      <name val="Calibri"/>
      <family val="2"/>
      <charset val="204"/>
      <scheme val="minor"/>
    </font>
    <font>
      <sz val="11"/>
      <color theme="1"/>
      <name val="Calibri"/>
      <family val="2"/>
      <charset val="204"/>
      <scheme val="minor"/>
    </font>
    <font>
      <sz val="10"/>
      <color indexed="8"/>
      <name val="Times New Roman"/>
      <family val="1"/>
      <charset val="204"/>
    </font>
    <font>
      <sz val="12"/>
      <name val="Times New Roman"/>
      <family val="1"/>
      <charset val="204"/>
    </font>
    <font>
      <b/>
      <sz val="11"/>
      <color theme="1"/>
      <name val="Times New Roman"/>
      <family val="1"/>
      <charset val="204"/>
    </font>
    <font>
      <strike/>
      <sz val="10"/>
      <color indexed="8"/>
      <name val="Times New Roman"/>
      <family val="1"/>
      <charset val="204"/>
    </font>
    <font>
      <sz val="11"/>
      <color theme="1"/>
      <name val="Times New Roman"/>
      <family val="1"/>
      <charset val="204"/>
    </font>
    <font>
      <sz val="11"/>
      <name val="Calibri"/>
      <family val="2"/>
      <charset val="204"/>
      <scheme val="minor"/>
    </font>
    <font>
      <b/>
      <sz val="10"/>
      <name val="Times New Roman"/>
      <family val="1"/>
      <charset val="204"/>
    </font>
    <font>
      <sz val="10"/>
      <name val="Times New Roman"/>
      <family val="1"/>
      <charset val="204"/>
    </font>
    <font>
      <sz val="9"/>
      <color indexed="81"/>
      <name val="Tahoma"/>
      <family val="2"/>
      <charset val="204"/>
    </font>
    <font>
      <b/>
      <sz val="9"/>
      <color indexed="81"/>
      <name val="Tahoma"/>
      <family val="2"/>
      <charset val="204"/>
    </font>
    <font>
      <sz val="10"/>
      <color theme="1"/>
      <name val="Times New Roman"/>
      <family val="1"/>
      <charset val="204"/>
    </font>
    <font>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43" fontId="4" fillId="0" borderId="0" applyFont="0" applyFill="0" applyBorder="0" applyAlignment="0" applyProtection="0"/>
    <xf numFmtId="0" fontId="4" fillId="0" borderId="0"/>
  </cellStyleXfs>
  <cellXfs count="52">
    <xf numFmtId="0" fontId="0" fillId="0" borderId="0" xfId="0"/>
    <xf numFmtId="0" fontId="1" fillId="0" borderId="0" xfId="0" applyFont="1" applyAlignment="1">
      <alignment wrapText="1"/>
    </xf>
    <xf numFmtId="0" fontId="1" fillId="0" borderId="0" xfId="0" applyFont="1" applyAlignment="1">
      <alignment horizontal="left" vertical="center" wrapText="1"/>
    </xf>
    <xf numFmtId="0" fontId="5" fillId="2" borderId="0" xfId="0" applyFont="1" applyFill="1"/>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0" xfId="0" applyFont="1"/>
    <xf numFmtId="0" fontId="11" fillId="0" borderId="0" xfId="0" applyFont="1"/>
    <xf numFmtId="0" fontId="12" fillId="0" borderId="0" xfId="0" applyFont="1"/>
    <xf numFmtId="0" fontId="3" fillId="0" borderId="0" xfId="1" applyAlignment="1">
      <alignment vertical="center"/>
    </xf>
    <xf numFmtId="0" fontId="3" fillId="0" borderId="0" xfId="1"/>
    <xf numFmtId="0" fontId="9" fillId="2" borderId="4" xfId="0" applyFont="1" applyFill="1" applyBorder="1" applyAlignment="1">
      <alignment horizontal="center" vertical="center" wrapText="1"/>
    </xf>
    <xf numFmtId="0" fontId="1" fillId="0" borderId="0" xfId="0" applyFont="1" applyFill="1"/>
    <xf numFmtId="0" fontId="9" fillId="0" borderId="0" xfId="0" applyFont="1"/>
    <xf numFmtId="0" fontId="0" fillId="0" borderId="0" xfId="0" applyFont="1"/>
    <xf numFmtId="0" fontId="1" fillId="0" borderId="0" xfId="0" applyFont="1"/>
    <xf numFmtId="0" fontId="16" fillId="0" borderId="0" xfId="0" applyFont="1"/>
    <xf numFmtId="0" fontId="1" fillId="0" borderId="0" xfId="3" applyFont="1"/>
    <xf numFmtId="0" fontId="4" fillId="0" borderId="0" xfId="3"/>
    <xf numFmtId="0" fontId="3" fillId="0" borderId="0" xfId="1" applyFill="1"/>
    <xf numFmtId="0" fontId="0" fillId="0" borderId="0" xfId="0" applyAlignment="1">
      <alignment vertical="center"/>
    </xf>
    <xf numFmtId="2" fontId="9" fillId="2" borderId="4" xfId="0" applyNumberFormat="1" applyFont="1" applyFill="1" applyBorder="1" applyAlignment="1">
      <alignment horizontal="center" vertical="center" wrapText="1"/>
    </xf>
    <xf numFmtId="43" fontId="9" fillId="2" borderId="4" xfId="2" applyFont="1" applyFill="1" applyBorder="1" applyAlignment="1">
      <alignment vertical="center" wrapText="1"/>
    </xf>
    <xf numFmtId="0" fontId="0" fillId="0" borderId="0" xfId="0" applyAlignment="1">
      <alignment vertical="center" wrapText="1"/>
    </xf>
    <xf numFmtId="0" fontId="1" fillId="2" borderId="4" xfId="0" applyFont="1" applyFill="1" applyBorder="1" applyAlignment="1">
      <alignment horizontal="center" vertical="top" wrapText="1"/>
    </xf>
    <xf numFmtId="2" fontId="12" fillId="2" borderId="4" xfId="2" applyNumberFormat="1" applyFont="1" applyFill="1" applyBorder="1" applyAlignment="1">
      <alignment horizontal="center" vertical="center" wrapText="1"/>
    </xf>
    <xf numFmtId="0" fontId="1" fillId="0" borderId="4" xfId="0" applyFont="1" applyBorder="1" applyAlignment="1">
      <alignment horizontal="center" vertical="center" wrapText="1"/>
    </xf>
    <xf numFmtId="0" fontId="9" fillId="0" borderId="6" xfId="0" applyFont="1" applyBorder="1" applyAlignment="1">
      <alignment horizontal="center" vertical="center" wrapText="1"/>
    </xf>
    <xf numFmtId="0" fontId="1" fillId="2" borderId="0" xfId="0" applyFont="1" applyFill="1" applyAlignment="1">
      <alignment vertical="center" wrapText="1"/>
    </xf>
    <xf numFmtId="43" fontId="9" fillId="0" borderId="4" xfId="2" applyFont="1" applyBorder="1" applyAlignment="1">
      <alignment horizontal="center" vertical="center" wrapText="1"/>
    </xf>
    <xf numFmtId="0" fontId="5" fillId="2" borderId="0" xfId="0" applyFont="1" applyFill="1" applyAlignment="1">
      <alignment horizontal="left" vertical="center" wrapText="1" shrinkToFit="1"/>
    </xf>
    <xf numFmtId="0" fontId="1"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right" vertical="center" wrapText="1"/>
    </xf>
    <xf numFmtId="0" fontId="9" fillId="0" borderId="3" xfId="0" applyFont="1" applyBorder="1" applyAlignment="1">
      <alignment horizontal="right" vertical="center" wrapText="1"/>
    </xf>
    <xf numFmtId="0" fontId="9" fillId="0" borderId="5" xfId="0" applyFont="1" applyBorder="1" applyAlignment="1">
      <alignment horizontal="right" vertical="center" wrapText="1"/>
    </xf>
    <xf numFmtId="43" fontId="7" fillId="0" borderId="7" xfId="0" applyNumberFormat="1" applyFont="1" applyBorder="1" applyAlignment="1">
      <alignment horizontal="left" vertical="center" wrapText="1"/>
    </xf>
    <xf numFmtId="43" fontId="7" fillId="0" borderId="5" xfId="0" applyNumberFormat="1" applyFont="1" applyBorder="1" applyAlignment="1">
      <alignment horizontal="left" vertical="center" wrapText="1"/>
    </xf>
    <xf numFmtId="0" fontId="8" fillId="2" borderId="0" xfId="0" applyFont="1" applyFill="1" applyAlignment="1">
      <alignment horizontal="left" vertical="center" wrapText="1" shrinkToFit="1"/>
    </xf>
    <xf numFmtId="0" fontId="3" fillId="0" borderId="0" xfId="1" applyAlignment="1">
      <alignment horizontal="left" vertical="top" wrapText="1"/>
    </xf>
    <xf numFmtId="0" fontId="15" fillId="0" borderId="0" xfId="0" applyFont="1" applyAlignment="1">
      <alignment horizontal="left" vertical="top" wrapText="1"/>
    </xf>
    <xf numFmtId="0" fontId="2" fillId="2" borderId="0" xfId="0" applyFont="1" applyFill="1" applyAlignment="1">
      <alignment horizontal="left" vertical="center" wrapText="1"/>
    </xf>
    <xf numFmtId="0" fontId="6" fillId="2" borderId="0" xfId="0" applyFont="1" applyFill="1" applyAlignment="1">
      <alignment horizontal="left" vertical="center" wrapText="1"/>
    </xf>
    <xf numFmtId="0" fontId="2" fillId="0" borderId="0" xfId="0" applyFont="1" applyAlignment="1">
      <alignment horizontal="left" vertical="center" wrapText="1"/>
    </xf>
    <xf numFmtId="0" fontId="1" fillId="0" borderId="0" xfId="0" applyFont="1" applyAlignment="1">
      <alignment horizontal="left" wrapText="1"/>
    </xf>
    <xf numFmtId="0" fontId="1" fillId="2" borderId="3" xfId="0" applyFont="1" applyFill="1" applyBorder="1" applyAlignment="1">
      <alignment horizontal="left" vertical="center" wrapText="1"/>
    </xf>
    <xf numFmtId="0" fontId="2" fillId="0" borderId="0" xfId="0" applyFont="1" applyAlignment="1">
      <alignment horizontal="center" wrapText="1"/>
    </xf>
    <xf numFmtId="14"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0" xfId="0" applyFont="1" applyFill="1" applyAlignment="1">
      <alignment horizontal="left" vertical="top" wrapText="1"/>
    </xf>
    <xf numFmtId="0" fontId="1" fillId="2" borderId="2" xfId="0" applyFont="1" applyFill="1" applyBorder="1" applyAlignment="1">
      <alignment horizontal="left" vertical="center" wrapText="1"/>
    </xf>
  </cellXfs>
  <cellStyles count="4">
    <cellStyle name="Гиперссылка" xfId="1" builtinId="8"/>
    <cellStyle name="Обычный" xfId="0" builtinId="0"/>
    <cellStyle name="Обычный 2" xfId="3"/>
    <cellStyle name="Финансовый"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W58"/>
  <sheetViews>
    <sheetView tabSelected="1" topLeftCell="F10" zoomScale="90" zoomScaleNormal="90" workbookViewId="0">
      <selection activeCell="J18" sqref="J18"/>
    </sheetView>
  </sheetViews>
  <sheetFormatPr defaultRowHeight="15.75" x14ac:dyDescent="0.25"/>
  <cols>
    <col min="1" max="1" width="3.7109375" style="1" customWidth="1"/>
    <col min="2" max="2" width="9.140625" style="1"/>
    <col min="3" max="3" width="19.7109375" style="1" customWidth="1"/>
    <col min="4" max="4" width="21.85546875" style="1" customWidth="1"/>
    <col min="5" max="5" width="14.140625" style="1" customWidth="1"/>
    <col min="6" max="6" width="11.28515625" style="1" customWidth="1"/>
    <col min="7" max="13" width="12.85546875" style="1" customWidth="1"/>
    <col min="14" max="14" width="15.42578125" style="1" customWidth="1"/>
    <col min="15" max="15" width="6" style="1" customWidth="1"/>
    <col min="16" max="18" width="12.85546875" style="1" customWidth="1"/>
    <col min="19" max="19" width="12.42578125" style="1" bestFit="1" customWidth="1"/>
    <col min="20" max="16384" width="9.140625" style="1"/>
  </cols>
  <sheetData>
    <row r="1" spans="2:18" ht="38.25" customHeight="1" x14ac:dyDescent="0.25">
      <c r="B1" s="47" t="s">
        <v>20</v>
      </c>
      <c r="C1" s="47"/>
      <c r="D1" s="47"/>
      <c r="E1" s="47"/>
      <c r="F1" s="47"/>
      <c r="G1" s="47"/>
      <c r="H1" s="47"/>
      <c r="I1" s="47"/>
      <c r="J1" s="47"/>
      <c r="K1" s="47"/>
      <c r="L1" s="47"/>
      <c r="M1" s="47"/>
      <c r="N1" s="47"/>
      <c r="O1" s="47"/>
      <c r="P1" s="47"/>
      <c r="Q1" s="47"/>
      <c r="R1" s="47"/>
    </row>
    <row r="4" spans="2:18" ht="36" customHeight="1" x14ac:dyDescent="0.25">
      <c r="B4" s="42" t="s">
        <v>19</v>
      </c>
      <c r="C4" s="42"/>
      <c r="D4" s="42"/>
      <c r="E4" s="42"/>
      <c r="F4" s="42"/>
      <c r="G4" s="42"/>
      <c r="H4" s="42"/>
      <c r="I4" s="48">
        <v>46218</v>
      </c>
      <c r="J4" s="49"/>
      <c r="K4" s="49"/>
      <c r="L4" s="29"/>
      <c r="M4" s="29"/>
      <c r="N4" s="29"/>
      <c r="O4" s="29"/>
      <c r="P4" s="29"/>
      <c r="Q4" s="29"/>
      <c r="R4" s="29"/>
    </row>
    <row r="5" spans="2:18" ht="36" customHeight="1" x14ac:dyDescent="0.25">
      <c r="B5" s="50" t="s">
        <v>18</v>
      </c>
      <c r="C5" s="50"/>
      <c r="D5" s="51" t="s">
        <v>32</v>
      </c>
      <c r="E5" s="51"/>
      <c r="F5" s="51"/>
      <c r="G5" s="51"/>
      <c r="H5" s="51"/>
      <c r="I5" s="51"/>
      <c r="J5" s="51"/>
      <c r="K5" s="51"/>
      <c r="L5" s="51"/>
      <c r="M5" s="51"/>
      <c r="N5" s="51"/>
      <c r="O5" s="51"/>
      <c r="P5" s="51"/>
      <c r="Q5" s="51"/>
      <c r="R5" s="51"/>
    </row>
    <row r="6" spans="2:18" ht="42.75" customHeight="1" x14ac:dyDescent="0.25">
      <c r="B6" s="42" t="s">
        <v>8</v>
      </c>
      <c r="C6" s="42"/>
      <c r="D6" s="42"/>
      <c r="E6" s="42"/>
      <c r="F6" s="42"/>
      <c r="G6" s="42"/>
      <c r="H6" s="42"/>
      <c r="I6" s="42"/>
      <c r="J6" s="42"/>
      <c r="K6" s="42"/>
      <c r="L6" s="42"/>
      <c r="M6" s="46" t="s">
        <v>21</v>
      </c>
      <c r="N6" s="46"/>
      <c r="O6" s="46"/>
      <c r="P6" s="46"/>
      <c r="Q6" s="29"/>
      <c r="R6" s="29"/>
    </row>
    <row r="7" spans="2:18" ht="73.5" customHeight="1" x14ac:dyDescent="0.25">
      <c r="B7" s="42" t="s">
        <v>9</v>
      </c>
      <c r="C7" s="42"/>
      <c r="D7" s="42"/>
      <c r="E7" s="42"/>
      <c r="F7" s="43" t="s">
        <v>34</v>
      </c>
      <c r="G7" s="43"/>
      <c r="H7" s="43"/>
      <c r="I7" s="43"/>
      <c r="J7" s="43"/>
      <c r="K7" s="43"/>
      <c r="L7" s="43"/>
      <c r="M7" s="43"/>
      <c r="N7" s="43"/>
      <c r="O7" s="43"/>
      <c r="P7" s="43"/>
      <c r="Q7" s="43"/>
      <c r="R7" s="43"/>
    </row>
    <row r="8" spans="2:18" x14ac:dyDescent="0.25">
      <c r="B8" s="2"/>
      <c r="C8" s="2"/>
      <c r="D8" s="2"/>
      <c r="E8" s="2"/>
      <c r="F8" s="2"/>
      <c r="G8" s="2"/>
      <c r="H8" s="2"/>
      <c r="I8" s="2"/>
      <c r="J8" s="2"/>
      <c r="K8" s="2"/>
      <c r="L8" s="2"/>
      <c r="M8" s="2"/>
      <c r="N8" s="2"/>
      <c r="O8" s="2"/>
      <c r="P8" s="2"/>
      <c r="Q8" s="2"/>
      <c r="R8" s="2"/>
    </row>
    <row r="9" spans="2:18" ht="37.5" customHeight="1" x14ac:dyDescent="0.25">
      <c r="B9" s="44" t="s">
        <v>0</v>
      </c>
      <c r="C9" s="44"/>
      <c r="D9" s="44"/>
      <c r="E9" s="44"/>
      <c r="F9" s="44"/>
      <c r="G9" s="44"/>
      <c r="H9" s="44"/>
      <c r="I9" s="44"/>
      <c r="J9" s="44"/>
      <c r="K9" s="44"/>
      <c r="L9" s="44"/>
      <c r="M9" s="44"/>
      <c r="N9" s="44"/>
      <c r="O9" s="44"/>
      <c r="P9" s="44"/>
      <c r="Q9" s="44"/>
      <c r="R9" s="44"/>
    </row>
    <row r="10" spans="2:18" ht="34.5" customHeight="1" x14ac:dyDescent="0.25">
      <c r="B10" s="44" t="s">
        <v>6</v>
      </c>
      <c r="C10" s="44"/>
      <c r="D10" s="44"/>
      <c r="E10" s="44"/>
      <c r="F10" s="44"/>
      <c r="G10" s="44"/>
      <c r="H10" s="44"/>
      <c r="I10" s="44"/>
      <c r="J10" s="44"/>
      <c r="K10" s="44"/>
      <c r="L10" s="44"/>
      <c r="M10" s="44"/>
      <c r="N10" s="44"/>
      <c r="O10" s="44"/>
      <c r="P10" s="44"/>
      <c r="Q10" s="44"/>
      <c r="R10" s="44"/>
    </row>
    <row r="13" spans="2:18" x14ac:dyDescent="0.25">
      <c r="B13" s="32" t="s">
        <v>7</v>
      </c>
      <c r="C13" s="32" t="s">
        <v>10</v>
      </c>
      <c r="D13" s="32" t="s">
        <v>1</v>
      </c>
      <c r="E13" s="32" t="s">
        <v>11</v>
      </c>
      <c r="F13" s="32" t="s">
        <v>12</v>
      </c>
      <c r="G13" s="32" t="s">
        <v>13</v>
      </c>
      <c r="H13" s="32" t="s">
        <v>2</v>
      </c>
      <c r="I13" s="32"/>
      <c r="J13" s="32"/>
      <c r="K13" s="32"/>
      <c r="L13" s="32"/>
      <c r="M13" s="32"/>
      <c r="N13" s="32"/>
      <c r="O13" s="32"/>
      <c r="P13" s="32" t="s">
        <v>16</v>
      </c>
      <c r="Q13" s="32" t="s">
        <v>17</v>
      </c>
    </row>
    <row r="14" spans="2:18" ht="28.5" customHeight="1" x14ac:dyDescent="0.25">
      <c r="B14" s="32"/>
      <c r="C14" s="32"/>
      <c r="D14" s="32"/>
      <c r="E14" s="32"/>
      <c r="F14" s="32"/>
      <c r="G14" s="32"/>
      <c r="H14" s="32" t="s">
        <v>14</v>
      </c>
      <c r="I14" s="32"/>
      <c r="J14" s="32"/>
      <c r="K14" s="32" t="s">
        <v>3</v>
      </c>
      <c r="L14" s="32" t="s">
        <v>29</v>
      </c>
      <c r="M14" s="32" t="s">
        <v>30</v>
      </c>
      <c r="N14" s="32" t="s">
        <v>15</v>
      </c>
      <c r="O14" s="32"/>
      <c r="P14" s="32"/>
      <c r="Q14" s="32"/>
    </row>
    <row r="15" spans="2:18" ht="39" customHeight="1" x14ac:dyDescent="0.25">
      <c r="B15" s="32"/>
      <c r="C15" s="32"/>
      <c r="D15" s="32"/>
      <c r="E15" s="32"/>
      <c r="F15" s="32"/>
      <c r="G15" s="32"/>
      <c r="H15" s="25" t="s">
        <v>24</v>
      </c>
      <c r="I15" s="25" t="s">
        <v>25</v>
      </c>
      <c r="J15" s="25" t="s">
        <v>26</v>
      </c>
      <c r="K15" s="32"/>
      <c r="L15" s="32"/>
      <c r="M15" s="32"/>
      <c r="N15" s="32"/>
      <c r="O15" s="32"/>
      <c r="P15" s="32"/>
      <c r="Q15" s="32"/>
    </row>
    <row r="16" spans="2:18" ht="67.5" customHeight="1" x14ac:dyDescent="0.25">
      <c r="B16" s="32"/>
      <c r="C16" s="32"/>
      <c r="D16" s="32"/>
      <c r="E16" s="32"/>
      <c r="F16" s="32"/>
      <c r="G16" s="32"/>
      <c r="H16" s="27" t="s">
        <v>4</v>
      </c>
      <c r="I16" s="27" t="s">
        <v>4</v>
      </c>
      <c r="J16" s="27" t="s">
        <v>4</v>
      </c>
      <c r="K16" s="32"/>
      <c r="L16" s="32"/>
      <c r="M16" s="32"/>
      <c r="N16" s="32"/>
      <c r="O16" s="32"/>
      <c r="P16" s="32"/>
      <c r="Q16" s="32"/>
    </row>
    <row r="17" spans="1:23" x14ac:dyDescent="0.25">
      <c r="B17" s="28">
        <v>1</v>
      </c>
      <c r="C17" s="28">
        <v>2</v>
      </c>
      <c r="D17" s="28">
        <v>3</v>
      </c>
      <c r="E17" s="28">
        <v>4</v>
      </c>
      <c r="F17" s="28">
        <v>5</v>
      </c>
      <c r="G17" s="28">
        <v>6</v>
      </c>
      <c r="H17" s="28">
        <v>7</v>
      </c>
      <c r="I17" s="28">
        <v>8</v>
      </c>
      <c r="J17" s="28">
        <v>9</v>
      </c>
      <c r="K17" s="28">
        <v>10</v>
      </c>
      <c r="L17" s="28">
        <v>11</v>
      </c>
      <c r="M17" s="28">
        <v>12</v>
      </c>
      <c r="N17" s="33">
        <v>13</v>
      </c>
      <c r="O17" s="33"/>
      <c r="P17" s="4">
        <v>14</v>
      </c>
      <c r="Q17" s="4">
        <v>15</v>
      </c>
    </row>
    <row r="18" spans="1:23" ht="66.75" customHeight="1" x14ac:dyDescent="0.25">
      <c r="B18" s="6">
        <v>1</v>
      </c>
      <c r="C18" s="6" t="s">
        <v>28</v>
      </c>
      <c r="D18" s="6" t="s">
        <v>33</v>
      </c>
      <c r="E18" s="6"/>
      <c r="F18" s="6" t="s">
        <v>31</v>
      </c>
      <c r="G18" s="12">
        <v>1</v>
      </c>
      <c r="H18" s="26">
        <v>70000</v>
      </c>
      <c r="I18" s="26">
        <v>102000</v>
      </c>
      <c r="J18" s="26">
        <v>72000</v>
      </c>
      <c r="K18" s="23">
        <f t="shared" ref="K18" si="0">(STDEV(H18:J18)/AVERAGE(H18:J18))*100</f>
        <v>22.04</v>
      </c>
      <c r="L18" s="22">
        <f t="shared" ref="L18" si="1">ROUNDDOWN(AVERAGE(H18:J18),2)</f>
        <v>81333.33</v>
      </c>
      <c r="M18" s="12">
        <v>82200</v>
      </c>
      <c r="N18" s="23">
        <f>H18*G18</f>
        <v>70000</v>
      </c>
      <c r="O18" s="30" t="s">
        <v>27</v>
      </c>
      <c r="P18" s="5"/>
      <c r="Q18" s="27"/>
      <c r="V18" s="24"/>
    </row>
    <row r="19" spans="1:23" ht="18" customHeight="1" x14ac:dyDescent="0.25">
      <c r="B19" s="34" t="s">
        <v>5</v>
      </c>
      <c r="C19" s="35"/>
      <c r="D19" s="35"/>
      <c r="E19" s="35"/>
      <c r="F19" s="35"/>
      <c r="G19" s="35"/>
      <c r="H19" s="35"/>
      <c r="I19" s="35"/>
      <c r="J19" s="35"/>
      <c r="K19" s="35"/>
      <c r="L19" s="35"/>
      <c r="M19" s="36"/>
      <c r="N19" s="37">
        <f>SUM(N18:O18)</f>
        <v>70000</v>
      </c>
      <c r="O19" s="38"/>
      <c r="P19" s="27"/>
      <c r="Q19" s="27"/>
      <c r="V19" s="24"/>
    </row>
    <row r="20" spans="1:23" ht="13.5" customHeight="1" x14ac:dyDescent="0.25"/>
    <row r="21" spans="1:23" s="3" customFormat="1" ht="16.5" hidden="1" customHeight="1" x14ac:dyDescent="0.2">
      <c r="A21" s="39"/>
      <c r="B21" s="39"/>
      <c r="C21" s="39"/>
      <c r="D21" s="39"/>
      <c r="E21" s="39"/>
      <c r="F21" s="39"/>
      <c r="G21" s="39"/>
      <c r="H21" s="39"/>
      <c r="I21" s="39"/>
      <c r="J21" s="39"/>
      <c r="K21" s="39"/>
      <c r="L21" s="39"/>
      <c r="M21" s="39"/>
      <c r="N21" s="39"/>
      <c r="O21" s="39"/>
      <c r="P21" s="39"/>
      <c r="Q21" s="39"/>
    </row>
    <row r="22" spans="1:23" ht="25.5" customHeight="1" x14ac:dyDescent="0.25">
      <c r="B22" s="31" t="s">
        <v>22</v>
      </c>
      <c r="C22" s="31"/>
      <c r="D22" s="31"/>
      <c r="E22" s="31"/>
      <c r="F22" s="31"/>
      <c r="G22" s="31"/>
      <c r="H22" s="31"/>
      <c r="I22" s="31"/>
      <c r="J22" s="31"/>
      <c r="K22" s="31"/>
      <c r="L22" s="31"/>
      <c r="M22" s="31"/>
      <c r="N22" s="31"/>
      <c r="O22" s="31"/>
      <c r="P22" s="31"/>
      <c r="Q22" s="31"/>
      <c r="R22" s="31"/>
    </row>
    <row r="24" spans="1:23" ht="93" customHeight="1" x14ac:dyDescent="0.25">
      <c r="B24" s="45" t="s">
        <v>23</v>
      </c>
      <c r="C24" s="45"/>
      <c r="D24" s="45"/>
      <c r="E24" s="45"/>
      <c r="F24" s="45"/>
      <c r="G24" s="45"/>
      <c r="H24" s="45"/>
      <c r="I24" s="45"/>
      <c r="J24" s="45"/>
      <c r="K24" s="45"/>
      <c r="L24" s="45"/>
      <c r="M24" s="45"/>
    </row>
    <row r="25" spans="1:23" ht="15.75" customHeight="1" x14ac:dyDescent="0.25">
      <c r="A25" s="11"/>
      <c r="B25" s="11"/>
      <c r="C25" s="11"/>
      <c r="D25" s="11"/>
      <c r="E25" s="11"/>
      <c r="F25" s="11"/>
      <c r="G25" s="11"/>
      <c r="H25" s="11"/>
      <c r="I25" s="11"/>
      <c r="J25" s="11"/>
      <c r="K25" s="11"/>
      <c r="L25" s="11"/>
      <c r="M25" s="11"/>
      <c r="N25" s="11"/>
      <c r="O25" s="11"/>
      <c r="P25" s="11"/>
      <c r="Q25" s="11"/>
      <c r="R25" s="11"/>
    </row>
    <row r="26" spans="1:23" x14ac:dyDescent="0.25">
      <c r="B26" s="11"/>
      <c r="C26" s="9"/>
      <c r="D26" s="9"/>
      <c r="E26" s="8"/>
      <c r="P26" s="9"/>
    </row>
    <row r="27" spans="1:23" x14ac:dyDescent="0.25">
      <c r="A27"/>
      <c r="B27"/>
      <c r="C27" s="13"/>
      <c r="D27" s="13"/>
      <c r="E27" s="13"/>
      <c r="F27" s="13"/>
      <c r="G27" s="13"/>
      <c r="H27" s="16"/>
      <c r="I27" s="16"/>
      <c r="J27" s="16"/>
      <c r="K27" s="16"/>
      <c r="L27" s="14"/>
      <c r="M27" s="14"/>
      <c r="N27" s="15"/>
      <c r="O27" s="15"/>
      <c r="P27" s="15"/>
      <c r="Q27" s="15"/>
    </row>
    <row r="28" spans="1:23" x14ac:dyDescent="0.25">
      <c r="B28" s="40"/>
      <c r="C28" s="41"/>
      <c r="D28" s="41"/>
      <c r="E28" s="41"/>
      <c r="F28" s="41"/>
      <c r="G28" s="41"/>
      <c r="H28" s="41"/>
      <c r="I28" s="41"/>
      <c r="J28" s="41"/>
      <c r="K28" s="41"/>
      <c r="L28" s="41"/>
      <c r="M28" s="41"/>
      <c r="N28" s="41"/>
      <c r="O28" s="41"/>
      <c r="P28" s="41"/>
      <c r="Q28" s="41"/>
    </row>
    <row r="29" spans="1:23" x14ac:dyDescent="0.25">
      <c r="B29" s="31"/>
      <c r="C29" s="31"/>
      <c r="D29" s="31"/>
      <c r="E29" s="31"/>
      <c r="F29" s="31"/>
      <c r="G29" s="31"/>
      <c r="H29" s="31"/>
      <c r="I29" s="31"/>
      <c r="J29" s="31"/>
      <c r="K29" s="31"/>
      <c r="L29" s="31"/>
      <c r="M29" s="31"/>
      <c r="N29" s="31"/>
      <c r="O29" s="31"/>
      <c r="P29" s="31"/>
      <c r="Q29" s="31"/>
      <c r="R29" s="31"/>
    </row>
    <row r="30" spans="1:23" ht="21.75" customHeight="1" x14ac:dyDescent="0.25">
      <c r="B30" s="31"/>
      <c r="C30" s="31"/>
      <c r="D30" s="31"/>
      <c r="E30" s="31"/>
      <c r="F30" s="31"/>
      <c r="G30" s="31"/>
      <c r="H30" s="31"/>
      <c r="I30" s="31"/>
      <c r="J30" s="31"/>
      <c r="K30" s="31"/>
      <c r="L30" s="31"/>
      <c r="M30" s="31"/>
      <c r="N30" s="31"/>
      <c r="O30" s="31"/>
      <c r="P30" s="31"/>
      <c r="Q30" s="31"/>
      <c r="R30" s="31"/>
    </row>
    <row r="31" spans="1:23" x14ac:dyDescent="0.25">
      <c r="B31" s="31"/>
      <c r="C31" s="31"/>
      <c r="D31" s="31"/>
      <c r="E31" s="31"/>
      <c r="F31" s="31"/>
      <c r="G31" s="31"/>
      <c r="H31" s="31"/>
      <c r="I31" s="31"/>
      <c r="J31" s="31"/>
      <c r="K31" s="31"/>
      <c r="L31" s="31"/>
      <c r="M31" s="31"/>
      <c r="N31" s="31"/>
      <c r="O31" s="31"/>
      <c r="P31" s="31"/>
      <c r="Q31" s="31"/>
      <c r="R31" s="31"/>
    </row>
    <row r="32" spans="1:23" x14ac:dyDescent="0.25">
      <c r="B32" s="11"/>
      <c r="C32" s="8"/>
      <c r="D32" s="9"/>
      <c r="E32" s="8"/>
      <c r="F32" s="9"/>
      <c r="G32" s="9"/>
      <c r="H32" s="9"/>
      <c r="I32" s="9"/>
      <c r="J32" s="9"/>
      <c r="K32" s="9"/>
      <c r="L32" s="9"/>
      <c r="M32" s="9"/>
      <c r="N32" s="9"/>
      <c r="Q32" s="9"/>
      <c r="R32" s="15"/>
      <c r="S32" s="15"/>
      <c r="T32" s="15"/>
      <c r="U32" s="15"/>
      <c r="V32" s="15"/>
      <c r="W32" s="15"/>
    </row>
    <row r="33" spans="1:23" x14ac:dyDescent="0.25">
      <c r="B33" s="10"/>
      <c r="C33" s="8"/>
      <c r="D33" s="9"/>
      <c r="E33" s="8"/>
      <c r="F33" s="9"/>
      <c r="G33" s="9"/>
      <c r="H33" s="9"/>
      <c r="I33" s="9"/>
      <c r="J33" s="9"/>
      <c r="K33" s="9"/>
      <c r="L33" s="9"/>
      <c r="M33" s="9"/>
      <c r="N33" s="9"/>
      <c r="Q33" s="9"/>
      <c r="R33" s="15"/>
      <c r="S33" s="15"/>
      <c r="T33" s="15"/>
      <c r="U33" s="15"/>
      <c r="V33" s="15"/>
      <c r="W33" s="15"/>
    </row>
    <row r="34" spans="1:23" x14ac:dyDescent="0.25">
      <c r="B34" s="11"/>
      <c r="C34" s="8"/>
      <c r="D34" s="9"/>
      <c r="E34" s="8"/>
      <c r="F34" s="9"/>
      <c r="G34" s="9"/>
      <c r="H34" s="9"/>
      <c r="I34" s="9"/>
      <c r="J34" s="9"/>
      <c r="K34" s="9"/>
      <c r="L34" s="9"/>
      <c r="M34" s="9"/>
      <c r="N34" s="9"/>
      <c r="Q34" s="9"/>
      <c r="R34" s="15"/>
      <c r="S34" s="15"/>
      <c r="T34" s="15"/>
      <c r="U34" s="15"/>
      <c r="V34" s="15"/>
      <c r="W34" s="15"/>
    </row>
    <row r="35" spans="1:23" x14ac:dyDescent="0.25">
      <c r="B35" s="11"/>
      <c r="C35" s="7"/>
      <c r="D35" s="7"/>
      <c r="E35" s="7"/>
      <c r="F35" s="11"/>
      <c r="G35" s="7"/>
      <c r="H35" s="7"/>
      <c r="I35" s="7"/>
      <c r="J35" s="7"/>
      <c r="K35" s="7"/>
      <c r="L35" s="7"/>
      <c r="M35" s="7"/>
      <c r="N35" s="7"/>
      <c r="Q35" s="9"/>
      <c r="R35" s="15"/>
      <c r="S35" s="15"/>
      <c r="T35" s="15"/>
      <c r="U35" s="15"/>
      <c r="V35" s="15"/>
      <c r="W35" s="15"/>
    </row>
    <row r="36" spans="1:23" x14ac:dyDescent="0.25">
      <c r="S36" s="15"/>
      <c r="T36" s="15"/>
      <c r="U36" s="15"/>
      <c r="V36" s="15"/>
      <c r="W36" s="15"/>
    </row>
    <row r="37" spans="1:23" x14ac:dyDescent="0.25">
      <c r="B37" s="10"/>
      <c r="C37" s="13"/>
      <c r="D37" s="13"/>
      <c r="E37" s="13"/>
      <c r="F37" s="13"/>
      <c r="G37" s="13"/>
      <c r="H37" s="13"/>
      <c r="I37" s="13"/>
      <c r="J37" s="16"/>
      <c r="K37" s="16"/>
      <c r="L37" s="16"/>
      <c r="R37" s="15"/>
      <c r="S37" s="15"/>
      <c r="T37" s="15"/>
      <c r="U37" s="15"/>
      <c r="V37" s="15"/>
      <c r="W37" s="15"/>
    </row>
    <row r="38" spans="1:23" x14ac:dyDescent="0.25">
      <c r="B38" s="20"/>
      <c r="C38" s="13"/>
      <c r="D38" s="13"/>
      <c r="E38" s="13"/>
      <c r="F38" s="13"/>
      <c r="G38" s="13"/>
      <c r="H38" s="16"/>
      <c r="I38" s="16"/>
      <c r="J38" s="16"/>
      <c r="K38" s="16"/>
      <c r="L38" s="16"/>
      <c r="M38" s="16"/>
      <c r="N38" s="17"/>
      <c r="O38" s="17"/>
      <c r="P38" s="17"/>
      <c r="Q38" s="17"/>
      <c r="R38" s="17"/>
      <c r="S38" s="15"/>
      <c r="T38" s="15"/>
      <c r="U38" s="15"/>
      <c r="V38" s="15"/>
      <c r="W38" s="15"/>
    </row>
    <row r="39" spans="1:23" x14ac:dyDescent="0.25">
      <c r="B39" s="11"/>
      <c r="C39" s="13"/>
      <c r="D39" s="13"/>
      <c r="E39" s="13"/>
      <c r="F39" s="13"/>
      <c r="G39" s="13"/>
      <c r="H39" s="16"/>
      <c r="I39" s="16"/>
      <c r="J39" s="16"/>
      <c r="K39" s="16"/>
      <c r="L39" s="16"/>
      <c r="M39" s="16"/>
      <c r="N39" s="17"/>
      <c r="O39" s="17"/>
      <c r="P39" s="17"/>
      <c r="Q39" s="17"/>
      <c r="R39" s="17"/>
      <c r="S39" s="15"/>
      <c r="T39" s="15"/>
      <c r="U39" s="15"/>
      <c r="V39" s="15"/>
      <c r="W39" s="15"/>
    </row>
    <row r="40" spans="1:23" x14ac:dyDescent="0.25">
      <c r="A40" s="11"/>
      <c r="B40" s="11"/>
      <c r="R40" s="15"/>
      <c r="S40" s="15"/>
      <c r="T40" s="15"/>
      <c r="U40" s="15"/>
      <c r="V40" s="15"/>
      <c r="W40" s="15"/>
    </row>
    <row r="41" spans="1:23" x14ac:dyDescent="0.25">
      <c r="B41" s="11"/>
      <c r="R41"/>
      <c r="S41"/>
      <c r="T41"/>
      <c r="U41"/>
      <c r="V41"/>
      <c r="W41"/>
    </row>
    <row r="51" spans="2:12" x14ac:dyDescent="0.25">
      <c r="B51" s="21"/>
      <c r="C51" s="18"/>
      <c r="D51" s="18"/>
      <c r="E51" s="18"/>
      <c r="F51" s="18"/>
      <c r="G51" s="18"/>
      <c r="H51" s="18"/>
      <c r="I51" s="19"/>
      <c r="J51" s="16"/>
      <c r="K51" s="16"/>
      <c r="L51" s="16"/>
    </row>
    <row r="52" spans="2:12" x14ac:dyDescent="0.25">
      <c r="B52"/>
      <c r="C52" s="13"/>
      <c r="D52" s="13"/>
      <c r="E52" s="13"/>
      <c r="F52" s="13"/>
      <c r="G52" s="13"/>
      <c r="H52" s="13"/>
      <c r="I52" s="13"/>
      <c r="J52" s="16"/>
      <c r="K52" s="16"/>
      <c r="L52" s="16"/>
    </row>
    <row r="53" spans="2:12" x14ac:dyDescent="0.25">
      <c r="B53"/>
      <c r="C53" s="13"/>
      <c r="D53" s="13"/>
      <c r="E53" s="13"/>
      <c r="F53" s="13"/>
      <c r="G53" s="13"/>
      <c r="H53" s="13"/>
      <c r="I53" s="13"/>
      <c r="J53" s="16"/>
      <c r="K53" s="16"/>
      <c r="L53" s="16"/>
    </row>
    <row r="54" spans="2:12" x14ac:dyDescent="0.25">
      <c r="B54" s="21"/>
      <c r="C54" s="13"/>
      <c r="D54" s="13"/>
      <c r="E54" s="13"/>
      <c r="F54" s="13"/>
      <c r="G54" s="13"/>
      <c r="H54" s="13"/>
      <c r="I54" s="13"/>
      <c r="J54" s="16"/>
      <c r="K54" s="16"/>
      <c r="L54" s="16"/>
    </row>
    <row r="55" spans="2:12" x14ac:dyDescent="0.25">
      <c r="B55"/>
      <c r="C55" s="13"/>
      <c r="D55" s="13"/>
      <c r="E55" s="13"/>
      <c r="F55" s="13"/>
      <c r="G55" s="13"/>
      <c r="H55" s="13"/>
      <c r="I55" s="13"/>
      <c r="J55" s="16"/>
      <c r="K55" s="16"/>
      <c r="L55" s="16"/>
    </row>
    <row r="56" spans="2:12" x14ac:dyDescent="0.25">
      <c r="B56" s="11"/>
      <c r="C56" s="13"/>
      <c r="D56" s="13"/>
      <c r="E56" s="13"/>
      <c r="F56" s="13"/>
      <c r="G56" s="13"/>
      <c r="H56" s="13"/>
      <c r="I56" s="13"/>
      <c r="J56" s="16"/>
      <c r="K56" s="16"/>
      <c r="L56" s="16"/>
    </row>
    <row r="57" spans="2:12" x14ac:dyDescent="0.25">
      <c r="B57"/>
      <c r="C57" s="13"/>
      <c r="D57" s="13"/>
      <c r="E57" s="13"/>
      <c r="F57" s="13"/>
      <c r="G57" s="13"/>
      <c r="H57" s="13"/>
      <c r="I57" s="13"/>
      <c r="J57" s="16"/>
      <c r="K57" s="16"/>
      <c r="L57" s="16"/>
    </row>
    <row r="58" spans="2:12" x14ac:dyDescent="0.25">
      <c r="B58" s="21"/>
      <c r="C58" s="13"/>
      <c r="D58" s="13"/>
      <c r="E58" s="13"/>
      <c r="F58" s="13"/>
      <c r="G58" s="13"/>
      <c r="H58" s="13"/>
      <c r="I58" s="13"/>
      <c r="J58" s="16"/>
      <c r="K58" s="16"/>
      <c r="L58" s="16"/>
    </row>
  </sheetData>
  <autoFilter ref="A17:S19">
    <filterColumn colId="10">
      <filters>
        <filter val="33,33"/>
      </filters>
    </filterColumn>
    <filterColumn colId="13" showButton="0"/>
  </autoFilter>
  <mergeCells count="35">
    <mergeCell ref="B6:L6"/>
    <mergeCell ref="M6:P6"/>
    <mergeCell ref="B1:R1"/>
    <mergeCell ref="B4:H4"/>
    <mergeCell ref="I4:K4"/>
    <mergeCell ref="B5:C5"/>
    <mergeCell ref="D5:R5"/>
    <mergeCell ref="B29:R29"/>
    <mergeCell ref="B7:E7"/>
    <mergeCell ref="F7:R7"/>
    <mergeCell ref="B9:R9"/>
    <mergeCell ref="B10:R10"/>
    <mergeCell ref="B13:B16"/>
    <mergeCell ref="C13:C16"/>
    <mergeCell ref="D13:D16"/>
    <mergeCell ref="E13:E16"/>
    <mergeCell ref="F13:F16"/>
    <mergeCell ref="G13:G16"/>
    <mergeCell ref="B24:M24"/>
    <mergeCell ref="B31:R31"/>
    <mergeCell ref="B30:R30"/>
    <mergeCell ref="H13:O13"/>
    <mergeCell ref="P13:P16"/>
    <mergeCell ref="Q13:Q16"/>
    <mergeCell ref="H14:J14"/>
    <mergeCell ref="K14:K16"/>
    <mergeCell ref="L14:L16"/>
    <mergeCell ref="M14:M16"/>
    <mergeCell ref="N14:O16"/>
    <mergeCell ref="N17:O17"/>
    <mergeCell ref="B19:M19"/>
    <mergeCell ref="N19:O19"/>
    <mergeCell ref="A21:Q21"/>
    <mergeCell ref="B28:Q28"/>
    <mergeCell ref="B22:R22"/>
  </mergeCells>
  <pageMargins left="0.7" right="0.7" top="0.75" bottom="0.75" header="0.3" footer="0.3"/>
  <pageSetup paperSize="9" scale="44"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9</vt:i4>
      </vt:variant>
    </vt:vector>
  </HeadingPairs>
  <TitlesOfParts>
    <vt:vector size="10" baseType="lpstr">
      <vt:lpstr>Лист1</vt:lpstr>
      <vt:lpstr>Лист1!_ftnref1</vt:lpstr>
      <vt:lpstr>Лист1!_ftnref2</vt:lpstr>
      <vt:lpstr>Лист1!_ftnref3</vt:lpstr>
      <vt:lpstr>Лист1!_ftnref4</vt:lpstr>
      <vt:lpstr>Лист1!_ftnref5</vt:lpstr>
      <vt:lpstr>Лист1!_ftnref6</vt:lpstr>
      <vt:lpstr>Лист1!_ftnref7</vt:lpstr>
      <vt:lpstr>Лист1!_ftnref8</vt:lpstr>
      <vt:lpstr>Лист1!_ftnref9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Миклухо-Маклай</dc:creator>
  <cp:lastModifiedBy>Пользователь Windows</cp:lastModifiedBy>
  <cp:lastPrinted>2025-05-16T11:28:03Z</cp:lastPrinted>
  <dcterms:created xsi:type="dcterms:W3CDTF">2025-05-16T11:17:36Z</dcterms:created>
  <dcterms:modified xsi:type="dcterms:W3CDTF">2026-07-15T07:20:35Z</dcterms:modified>
</cp:coreProperties>
</file>