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05" yWindow="6960" windowWidth="20730" windowHeight="11760"/>
  </bookViews>
  <sheets>
    <sheet name="Расчет цены" sheetId="2" r:id="rId1"/>
    <sheet name="Лист1" sheetId="3" r:id="rId2"/>
  </sheets>
  <definedNames>
    <definedName name="_xlnm.Print_Area" localSheetId="0">'Расчет цены'!$B$1:$M$16</definedName>
  </definedNames>
  <calcPr calcId="145621"/>
</workbook>
</file>

<file path=xl/calcChain.xml><?xml version="1.0" encoding="utf-8"?>
<calcChain xmlns="http://schemas.openxmlformats.org/spreadsheetml/2006/main">
  <c r="K9" i="2" l="1"/>
  <c r="J9" i="2"/>
  <c r="M9" i="2" s="1"/>
  <c r="L9" i="2" l="1"/>
  <c r="P9" i="2"/>
  <c r="Q9" i="2"/>
  <c r="R9" i="2"/>
  <c r="P10" i="2" l="1"/>
  <c r="Q10" i="2"/>
  <c r="R10" i="2"/>
  <c r="E10" i="2" l="1"/>
  <c r="C17" i="3"/>
  <c r="D17" i="3"/>
  <c r="E17" i="3"/>
  <c r="F17" i="3"/>
  <c r="G17" i="3"/>
  <c r="H17" i="3"/>
  <c r="I17" i="3"/>
  <c r="J17" i="3"/>
  <c r="K17" i="3"/>
  <c r="L17" i="3"/>
  <c r="M17" i="3"/>
  <c r="N17" i="3"/>
  <c r="C16" i="3"/>
  <c r="D16" i="3"/>
  <c r="E16" i="3"/>
  <c r="F16" i="3"/>
  <c r="G16" i="3"/>
  <c r="H16" i="3"/>
  <c r="I16" i="3"/>
  <c r="J16" i="3"/>
  <c r="K16" i="3"/>
  <c r="L16" i="3"/>
  <c r="M16" i="3"/>
  <c r="N16" i="3"/>
  <c r="C15" i="3"/>
  <c r="D15" i="3"/>
  <c r="E15" i="3"/>
  <c r="F15" i="3"/>
  <c r="G15" i="3"/>
  <c r="H15" i="3"/>
  <c r="I15" i="3"/>
  <c r="J15" i="3"/>
  <c r="K15" i="3"/>
  <c r="L15" i="3"/>
  <c r="M15" i="3"/>
  <c r="N15" i="3"/>
  <c r="C14" i="3"/>
  <c r="D14" i="3"/>
  <c r="E14" i="3"/>
  <c r="F14" i="3"/>
  <c r="G14" i="3"/>
  <c r="H14" i="3"/>
  <c r="I14" i="3"/>
  <c r="J14" i="3"/>
  <c r="K14" i="3"/>
  <c r="L14" i="3"/>
  <c r="M14" i="3"/>
  <c r="N14" i="3"/>
  <c r="C13" i="3"/>
  <c r="D13" i="3"/>
  <c r="E13" i="3"/>
  <c r="F13" i="3"/>
  <c r="G13" i="3"/>
  <c r="H13" i="3"/>
  <c r="I13" i="3"/>
  <c r="J13" i="3"/>
  <c r="K13" i="3"/>
  <c r="L13" i="3"/>
  <c r="M13" i="3"/>
  <c r="N13" i="3"/>
  <c r="C12" i="3"/>
  <c r="D12" i="3"/>
  <c r="E12" i="3"/>
  <c r="F12" i="3"/>
  <c r="G12" i="3"/>
  <c r="H12" i="3"/>
  <c r="I12" i="3"/>
  <c r="J12" i="3"/>
  <c r="K12" i="3"/>
  <c r="L12" i="3"/>
  <c r="M12" i="3"/>
  <c r="N12" i="3"/>
  <c r="C11" i="3"/>
  <c r="D11" i="3"/>
  <c r="E11" i="3"/>
  <c r="F11" i="3"/>
  <c r="G11" i="3"/>
  <c r="H11" i="3"/>
  <c r="I11" i="3"/>
  <c r="J11" i="3"/>
  <c r="K11" i="3"/>
  <c r="L11" i="3"/>
  <c r="M11" i="3"/>
  <c r="N11" i="3"/>
  <c r="C10" i="3"/>
  <c r="D10" i="3"/>
  <c r="E10" i="3"/>
  <c r="F10" i="3"/>
  <c r="G10" i="3"/>
  <c r="H10" i="3"/>
  <c r="I10" i="3"/>
  <c r="J10" i="3"/>
  <c r="K10" i="3"/>
  <c r="L10" i="3"/>
  <c r="M10" i="3"/>
  <c r="N10" i="3"/>
  <c r="C9" i="3"/>
  <c r="D9" i="3"/>
  <c r="E9" i="3"/>
  <c r="F9" i="3"/>
  <c r="G9" i="3"/>
  <c r="H9" i="3"/>
  <c r="I9" i="3"/>
  <c r="J9" i="3"/>
  <c r="K9" i="3"/>
  <c r="L9" i="3"/>
  <c r="M9" i="3"/>
  <c r="N9" i="3"/>
  <c r="C8" i="3"/>
  <c r="D8" i="3"/>
  <c r="E8" i="3"/>
  <c r="F8" i="3"/>
  <c r="G8" i="3"/>
  <c r="H8" i="3"/>
  <c r="I8" i="3"/>
  <c r="J8" i="3"/>
  <c r="K8" i="3"/>
  <c r="L8" i="3"/>
  <c r="M8" i="3"/>
  <c r="N8" i="3"/>
  <c r="C7" i="3"/>
  <c r="D7" i="3"/>
  <c r="E7" i="3"/>
  <c r="F7" i="3"/>
  <c r="G7" i="3"/>
  <c r="H7" i="3"/>
  <c r="I7" i="3"/>
  <c r="J7" i="3"/>
  <c r="K7" i="3"/>
  <c r="L7" i="3"/>
  <c r="M7" i="3"/>
  <c r="N7" i="3"/>
  <c r="C6" i="3"/>
  <c r="D6" i="3"/>
  <c r="E6" i="3"/>
  <c r="F6" i="3"/>
  <c r="G6" i="3"/>
  <c r="H6" i="3"/>
  <c r="I6" i="3"/>
  <c r="J6" i="3"/>
  <c r="K6" i="3"/>
  <c r="L6" i="3"/>
  <c r="M6" i="3"/>
  <c r="N6" i="3"/>
  <c r="C5" i="3"/>
  <c r="D5" i="3"/>
  <c r="E5" i="3"/>
  <c r="F5" i="3"/>
  <c r="G5" i="3"/>
  <c r="H5" i="3"/>
  <c r="I5" i="3"/>
  <c r="J5" i="3"/>
  <c r="K5" i="3"/>
  <c r="L5" i="3"/>
  <c r="M5" i="3"/>
  <c r="N5" i="3"/>
  <c r="C4" i="3"/>
  <c r="D4" i="3"/>
  <c r="E4" i="3"/>
  <c r="F4" i="3"/>
  <c r="G4" i="3"/>
  <c r="H4" i="3"/>
  <c r="I4" i="3"/>
  <c r="J4" i="3"/>
  <c r="K4" i="3"/>
  <c r="L4" i="3"/>
  <c r="M4" i="3"/>
  <c r="N4" i="3"/>
  <c r="C3" i="3"/>
  <c r="D3" i="3"/>
  <c r="E3" i="3"/>
  <c r="F3" i="3"/>
  <c r="G3" i="3"/>
  <c r="H3" i="3"/>
  <c r="I3" i="3"/>
  <c r="J3" i="3"/>
  <c r="K3" i="3"/>
  <c r="L3" i="3"/>
  <c r="M3" i="3"/>
  <c r="N3" i="3"/>
  <c r="C2" i="3"/>
  <c r="D2" i="3"/>
  <c r="E2" i="3"/>
  <c r="F2" i="3"/>
  <c r="G2" i="3"/>
  <c r="H2" i="3"/>
  <c r="I2" i="3"/>
  <c r="J2" i="3"/>
  <c r="K2" i="3"/>
  <c r="L2" i="3"/>
  <c r="M2" i="3"/>
  <c r="N2" i="3"/>
  <c r="C1" i="3"/>
  <c r="D1" i="3"/>
  <c r="E1" i="3"/>
  <c r="F1" i="3"/>
  <c r="G1" i="3"/>
  <c r="H1" i="3"/>
  <c r="I1" i="3"/>
  <c r="J1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" i="3"/>
  <c r="L1" i="3"/>
  <c r="D18" i="3" l="1"/>
  <c r="N1" i="3"/>
  <c r="N18" i="3" s="1"/>
  <c r="M1" i="3"/>
  <c r="M10" i="2"/>
  <c r="J10" i="2" s="1"/>
  <c r="K1" i="3"/>
</calcChain>
</file>

<file path=xl/sharedStrings.xml><?xml version="1.0" encoding="utf-8"?>
<sst xmlns="http://schemas.openxmlformats.org/spreadsheetml/2006/main" count="31" uniqueCount="30">
  <si>
    <t>Среднее квадратичное отклонение</t>
  </si>
  <si>
    <t>Количество источников ценовой информации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</si>
  <si>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</si>
  <si>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</si>
  <si>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</si>
  <si>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</si>
  <si>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</si>
  <si>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</si>
  <si>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</si>
  <si>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t>ОБЩАЯ НМЦК, руб.</t>
  </si>
  <si>
    <t>Цены поставщиков (исполнителей, подрядчиков) за единицу товара (работы, услуги), рублей</t>
  </si>
  <si>
    <t>№ п/п</t>
  </si>
  <si>
    <t>Наименование товаров (работ, услуг)</t>
  </si>
  <si>
    <t xml:space="preserve"> Количество (объем) закупаемого товара (работы, услуги) </t>
  </si>
  <si>
    <t>Единица измерения</t>
  </si>
  <si>
    <t>Штука</t>
  </si>
  <si>
    <t>В соотвествие с техническим заданием</t>
  </si>
  <si>
    <t>Источник информации №1</t>
  </si>
  <si>
    <t>Источник информации №2</t>
  </si>
  <si>
    <t>Источник информации №3</t>
  </si>
  <si>
    <r>
      <t>Средняя арифметическая цена за единицу     &lt;</t>
    </r>
    <r>
      <rPr>
        <i/>
        <sz val="10"/>
        <rFont val="Times New Roman"/>
        <family val="1"/>
        <charset val="204"/>
      </rPr>
      <t>ц</t>
    </r>
    <r>
      <rPr>
        <sz val="10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</si>
  <si>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</si>
  <si>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rFont val="Times New Roman"/>
        <family val="1"/>
        <charset val="204"/>
      </rPr>
      <t>n</t>
    </r>
    <r>
      <rPr>
        <sz val="10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 xml:space="preserve"> - номер источника ценовой информации;
     - цена единицы</t>
    </r>
  </si>
  <si>
    <t xml:space="preserve">Дата подготовки обоснования НМЦК: </t>
  </si>
  <si>
    <t>Валюта используемая при формировании цены Контракта, и расчетах с Исполнителем - Российский рубль. Порядок применения официального курса иностранной валюты к рублю и используемый при оплате Контракта: не применяется.</t>
  </si>
  <si>
    <t>Дата подготовки определения ЦК:  03.08.2026</t>
  </si>
  <si>
    <t>Заместитель начальника отдела ИБ и ИТ Управления ФНС по Республике Карелия
Ильина Анна Николаевна
8(10)1220</t>
  </si>
  <si>
    <t xml:space="preserve">На основании проведенного анализа рынка и расчетов, начальная максимальная цена контракта составляет: 21 900.00 (Двадцать одна тысяча девятьсот рублей 00 копеек)            
</t>
  </si>
  <si>
    <t>Оказание услуг по передаче неисключительных прав  (лицензии) на использование операционной системы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права, с включенными обновлениями Тип 1 на 12 мес. (относится к ИКТ)</t>
  </si>
  <si>
    <t>Для определения начальной (максимльной) цены контракта применен метод сопоставимых рыночных цен (анализ рынка) в соответствии со ст. 22 44-ФЗ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</si>
</sst>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&quot;р.&quot;"/>
    <numFmt numFmtId="166" formatCode="#\ ##0.00"/>
  </numFmts>
  <fonts count="14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164" fontId="1" fillId="0" borderId="0" applyFill="0" applyBorder="0" applyAlignment="0" applyProtection="0"/>
    <xf numFmtId="164" fontId="9" fillId="0" borderId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2" borderId="0" xfId="0" applyFont="1" applyFill="1" applyBorder="1"/>
    <xf numFmtId="0" fontId="2" fillId="2" borderId="1" xfId="0" applyFont="1" applyFill="1" applyBorder="1"/>
    <xf numFmtId="0" fontId="2" fillId="0" borderId="0" xfId="0" applyFont="1" applyBorder="1"/>
    <xf numFmtId="0" fontId="5" fillId="0" borderId="2" xfId="0" applyFont="1" applyBorder="1" applyAlignment="1">
      <alignment horizontal="center" vertical="top"/>
    </xf>
    <xf numFmtId="0" fontId="4" fillId="0" borderId="2" xfId="0" applyFont="1" applyFill="1" applyBorder="1" applyAlignment="1">
      <alignment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left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6" fillId="0" borderId="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64" fontId="5" fillId="0" borderId="0" xfId="2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11" fillId="0" borderId="0" xfId="0" applyFont="1" applyFill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8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right" vertical="center" wrapText="1"/>
      <protection locked="0"/>
    </xf>
    <xf numFmtId="0" fontId="4" fillId="0" borderId="5" xfId="0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Финансовый" xfId="2" builtinId="3"/>
    <cellStyle name="Финансовый 2" xfId="3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30400" y="33909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7</xdr:row>
      <xdr:rowOff>923925</xdr:rowOff>
    </xdr:from>
    <xdr:to>
      <xdr:col>10</xdr:col>
      <xdr:colOff>895350</xdr:colOff>
      <xdr:row>7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735050" y="33623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7</xdr:row>
      <xdr:rowOff>1600200</xdr:rowOff>
    </xdr:from>
    <xdr:to>
      <xdr:col>12</xdr:col>
      <xdr:colOff>1504950</xdr:colOff>
      <xdr:row>7</xdr:row>
      <xdr:rowOff>1962150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582900" y="4038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247650</xdr:colOff>
      <xdr:row>7</xdr:row>
      <xdr:rowOff>1247775</xdr:rowOff>
    </xdr:from>
    <xdr:to>
      <xdr:col>12</xdr:col>
      <xdr:colOff>400050</xdr:colOff>
      <xdr:row>7</xdr:row>
      <xdr:rowOff>1476375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5811500" y="36861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zoomScale="90" zoomScaleNormal="90" zoomScaleSheetLayoutView="85" workbookViewId="0">
      <selection activeCell="C9" sqref="C9"/>
    </sheetView>
  </sheetViews>
  <sheetFormatPr defaultColWidth="9.140625" defaultRowHeight="12.75" outlineLevelCol="1" x14ac:dyDescent="0.2"/>
  <cols>
    <col min="1" max="1" width="2.7109375" style="1" customWidth="1"/>
    <col min="2" max="2" width="5.28515625" style="1" customWidth="1"/>
    <col min="3" max="3" width="62" style="1" customWidth="1"/>
    <col min="4" max="4" width="8" style="1" customWidth="1"/>
    <col min="5" max="5" width="8.7109375" style="1" customWidth="1"/>
    <col min="6" max="6" width="8.42578125" style="1" customWidth="1"/>
    <col min="7" max="9" width="16.7109375" style="1" customWidth="1"/>
    <col min="10" max="10" width="14.42578125" style="1" customWidth="1"/>
    <col min="11" max="11" width="13.42578125" style="1" customWidth="1"/>
    <col min="12" max="12" width="14.28515625" style="1" customWidth="1"/>
    <col min="13" max="13" width="26.28515625" style="1" customWidth="1"/>
    <col min="14" max="14" width="10.5703125" style="1" hidden="1" customWidth="1" outlineLevel="1"/>
    <col min="15" max="15" width="26.28515625" style="1" hidden="1" customWidth="1" outlineLevel="1"/>
    <col min="16" max="18" width="11.85546875" style="1" hidden="1" customWidth="1" outlineLevel="1"/>
    <col min="19" max="19" width="14" style="1" customWidth="1" collapsed="1"/>
    <col min="20" max="16384" width="9.140625" style="1"/>
  </cols>
  <sheetData>
    <row r="1" spans="1:18" ht="15.75" x14ac:dyDescent="0.25">
      <c r="C1" s="56" t="s">
        <v>4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36"/>
      <c r="O1" s="36"/>
    </row>
    <row r="2" spans="1:18" ht="12" customHeight="1" x14ac:dyDescent="0.25"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8" ht="97.5" customHeight="1" x14ac:dyDescent="0.2">
      <c r="B3" s="50" t="s">
        <v>7</v>
      </c>
      <c r="C3" s="51"/>
      <c r="D3" s="51"/>
      <c r="E3" s="51"/>
      <c r="F3" s="51"/>
      <c r="G3" s="52"/>
      <c r="H3" s="60" t="s">
        <v>28</v>
      </c>
      <c r="I3" s="61"/>
      <c r="J3" s="61"/>
      <c r="K3" s="61"/>
      <c r="L3" s="61"/>
      <c r="M3" s="62"/>
      <c r="N3" s="29"/>
      <c r="O3" s="29"/>
    </row>
    <row r="4" spans="1:18" ht="21" customHeight="1" x14ac:dyDescent="0.2">
      <c r="B4" s="50" t="s">
        <v>6</v>
      </c>
      <c r="C4" s="51"/>
      <c r="D4" s="51"/>
      <c r="E4" s="51"/>
      <c r="F4" s="51"/>
      <c r="G4" s="52"/>
      <c r="H4" s="60" t="s">
        <v>16</v>
      </c>
      <c r="I4" s="61"/>
      <c r="J4" s="61"/>
      <c r="K4" s="61"/>
      <c r="L4" s="61"/>
      <c r="M4" s="62"/>
      <c r="N4" s="29"/>
      <c r="O4" s="29"/>
    </row>
    <row r="5" spans="1:18" ht="68.25" customHeight="1" x14ac:dyDescent="0.2">
      <c r="B5" s="50" t="s">
        <v>5</v>
      </c>
      <c r="C5" s="51"/>
      <c r="D5" s="51"/>
      <c r="E5" s="51"/>
      <c r="F5" s="51"/>
      <c r="G5" s="52"/>
      <c r="H5" s="60" t="s">
        <v>29</v>
      </c>
      <c r="I5" s="61"/>
      <c r="J5" s="61"/>
      <c r="K5" s="61"/>
      <c r="L5" s="61"/>
      <c r="M5" s="62"/>
      <c r="N5" s="30"/>
      <c r="O5" s="30"/>
    </row>
    <row r="6" spans="1:18" ht="19.5" customHeight="1" x14ac:dyDescent="0.2">
      <c r="B6" s="53" t="s">
        <v>8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  <c r="N6" s="31"/>
      <c r="O6" s="31"/>
    </row>
    <row r="7" spans="1:18" ht="39" customHeight="1" x14ac:dyDescent="0.2">
      <c r="A7" s="4"/>
      <c r="B7" s="69" t="s">
        <v>11</v>
      </c>
      <c r="C7" s="57" t="s">
        <v>12</v>
      </c>
      <c r="D7" s="57" t="s">
        <v>14</v>
      </c>
      <c r="E7" s="57" t="s">
        <v>13</v>
      </c>
      <c r="F7" s="57" t="s">
        <v>1</v>
      </c>
      <c r="G7" s="59" t="s">
        <v>10</v>
      </c>
      <c r="H7" s="59"/>
      <c r="I7" s="59"/>
      <c r="J7" s="58" t="s">
        <v>2</v>
      </c>
      <c r="K7" s="58"/>
      <c r="L7" s="58"/>
      <c r="M7" s="10" t="s">
        <v>3</v>
      </c>
      <c r="N7" s="32"/>
      <c r="O7" s="32"/>
    </row>
    <row r="8" spans="1:18" ht="155.25" customHeight="1" x14ac:dyDescent="0.2">
      <c r="A8" s="3"/>
      <c r="B8" s="69"/>
      <c r="C8" s="57"/>
      <c r="D8" s="57"/>
      <c r="E8" s="57"/>
      <c r="F8" s="57"/>
      <c r="G8" s="41" t="s">
        <v>17</v>
      </c>
      <c r="H8" s="41" t="s">
        <v>18</v>
      </c>
      <c r="I8" s="41" t="s">
        <v>19</v>
      </c>
      <c r="J8" s="10" t="s">
        <v>20</v>
      </c>
      <c r="K8" s="10" t="s">
        <v>0</v>
      </c>
      <c r="L8" s="11" t="s">
        <v>21</v>
      </c>
      <c r="M8" s="10" t="s">
        <v>22</v>
      </c>
      <c r="N8" s="32"/>
      <c r="O8" s="32"/>
    </row>
    <row r="9" spans="1:18" s="18" customFormat="1" ht="120" x14ac:dyDescent="0.25">
      <c r="A9" s="17"/>
      <c r="B9" s="37">
        <v>1</v>
      </c>
      <c r="C9" s="38" t="s">
        <v>28</v>
      </c>
      <c r="D9" s="37" t="s">
        <v>15</v>
      </c>
      <c r="E9" s="37">
        <v>1</v>
      </c>
      <c r="F9" s="40">
        <v>3</v>
      </c>
      <c r="G9" s="43">
        <v>21900</v>
      </c>
      <c r="H9" s="43">
        <v>21900</v>
      </c>
      <c r="I9" s="43">
        <v>21900</v>
      </c>
      <c r="J9" s="20">
        <f>ROUND((G9+H9+I9)/3,2)</f>
        <v>21900</v>
      </c>
      <c r="K9" s="21">
        <f>STDEV(G9:I9)</f>
        <v>0</v>
      </c>
      <c r="L9" s="22">
        <f>K9/J9*100</f>
        <v>0</v>
      </c>
      <c r="M9" s="44">
        <f>J9*E9</f>
        <v>21900</v>
      </c>
      <c r="N9" s="33"/>
      <c r="O9" s="33"/>
      <c r="P9" s="18">
        <f t="shared" ref="P9" si="0">E9*G9</f>
        <v>21900</v>
      </c>
      <c r="Q9" s="18">
        <f t="shared" ref="Q9" si="1">E9*H9</f>
        <v>21900</v>
      </c>
      <c r="R9" s="18">
        <f t="shared" ref="R9" si="2">E9*I9</f>
        <v>21900</v>
      </c>
    </row>
    <row r="10" spans="1:18" ht="18.75" customHeight="1" x14ac:dyDescent="0.2">
      <c r="B10" s="6"/>
      <c r="C10" s="12" t="s">
        <v>9</v>
      </c>
      <c r="D10" s="37"/>
      <c r="E10" s="37">
        <f>SUM(E9:E9)</f>
        <v>1</v>
      </c>
      <c r="F10" s="37"/>
      <c r="G10" s="42"/>
      <c r="H10" s="42"/>
      <c r="I10" s="42"/>
      <c r="J10" s="28">
        <f>M10/E10</f>
        <v>21900</v>
      </c>
      <c r="K10" s="7"/>
      <c r="L10" s="7"/>
      <c r="M10" s="8">
        <f>SUM(M9:M9)</f>
        <v>21900</v>
      </c>
      <c r="N10" s="34"/>
      <c r="O10" s="34"/>
      <c r="P10" s="18">
        <f>SUM(P9:P9)</f>
        <v>21900</v>
      </c>
      <c r="Q10" s="18">
        <f>SUM(Q9:Q9)</f>
        <v>21900</v>
      </c>
      <c r="R10" s="18">
        <f>SUM(R9:R9)</f>
        <v>21900</v>
      </c>
    </row>
    <row r="11" spans="1:18" ht="23.25" customHeight="1" x14ac:dyDescent="0.2">
      <c r="B11" s="9"/>
      <c r="C11" s="66" t="s">
        <v>23</v>
      </c>
      <c r="D11" s="67"/>
      <c r="E11" s="67"/>
      <c r="F11" s="67"/>
      <c r="G11" s="67"/>
      <c r="H11" s="67"/>
      <c r="I11" s="67"/>
      <c r="J11" s="67"/>
      <c r="K11" s="67"/>
      <c r="L11" s="67"/>
      <c r="M11" s="46">
        <v>46237</v>
      </c>
      <c r="N11" s="47"/>
      <c r="O11" s="35"/>
    </row>
    <row r="12" spans="1:18" ht="15.75" customHeight="1" x14ac:dyDescent="0.25">
      <c r="B12" s="48"/>
      <c r="C12" s="68"/>
      <c r="D12" s="68"/>
      <c r="E12" s="68"/>
      <c r="F12" s="68"/>
      <c r="G12" s="68"/>
      <c r="H12" s="68"/>
      <c r="I12" s="68"/>
      <c r="J12" s="49"/>
      <c r="K12" s="48"/>
      <c r="L12" s="48"/>
      <c r="M12" s="48"/>
      <c r="N12" s="48"/>
    </row>
    <row r="13" spans="1:18" ht="44.25" customHeight="1" x14ac:dyDescent="0.2">
      <c r="B13" s="70" t="s">
        <v>27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  <c r="N13" s="45">
        <v>10200</v>
      </c>
    </row>
    <row r="14" spans="1:18" ht="31.5" customHeight="1" x14ac:dyDescent="0.2">
      <c r="B14" s="64" t="s">
        <v>24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</row>
    <row r="15" spans="1:18" ht="15.75" x14ac:dyDescent="0.2">
      <c r="B15" s="65" t="s">
        <v>25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8" x14ac:dyDescent="0.2">
      <c r="B16" s="5"/>
      <c r="C16" s="5"/>
      <c r="D16" s="5"/>
      <c r="E16" s="5"/>
      <c r="F16" s="5"/>
      <c r="G16" s="5"/>
      <c r="H16" s="5"/>
      <c r="I16" s="5"/>
      <c r="J16" s="5"/>
      <c r="K16" s="39"/>
      <c r="L16" s="2"/>
    </row>
    <row r="17" spans="2:13" ht="48.75" customHeight="1" x14ac:dyDescent="0.2">
      <c r="B17" s="63" t="s">
        <v>26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</row>
    <row r="18" spans="2:13" x14ac:dyDescent="0.2">
      <c r="B18" s="5"/>
      <c r="C18" s="5"/>
      <c r="D18" s="5"/>
      <c r="E18" s="5"/>
      <c r="F18" s="5"/>
      <c r="G18" s="5"/>
      <c r="H18" s="5"/>
      <c r="I18" s="5"/>
      <c r="J18" s="5"/>
    </row>
    <row r="19" spans="2:13" x14ac:dyDescent="0.2">
      <c r="B19" s="5"/>
      <c r="C19" s="5"/>
      <c r="D19" s="5"/>
      <c r="E19" s="5"/>
      <c r="F19" s="5"/>
      <c r="G19" s="5"/>
      <c r="H19" s="5"/>
      <c r="I19" s="5"/>
      <c r="J19" s="5"/>
    </row>
    <row r="20" spans="2:13" x14ac:dyDescent="0.2">
      <c r="B20" s="5"/>
      <c r="C20" s="5"/>
      <c r="D20" s="5"/>
      <c r="E20" s="5"/>
      <c r="F20" s="5"/>
      <c r="G20" s="5"/>
      <c r="H20" s="5"/>
      <c r="I20" s="5"/>
      <c r="J20" s="5"/>
      <c r="K20" s="39"/>
    </row>
  </sheetData>
  <sheetProtection selectLockedCells="1" selectUnlockedCells="1"/>
  <mergeCells count="21">
    <mergeCell ref="B7:B8"/>
    <mergeCell ref="B13:M13"/>
    <mergeCell ref="B17:M17"/>
    <mergeCell ref="B14:N14"/>
    <mergeCell ref="B15:N15"/>
    <mergeCell ref="C11:L11"/>
    <mergeCell ref="C12:I12"/>
    <mergeCell ref="F7:F8"/>
    <mergeCell ref="J7:L7"/>
    <mergeCell ref="G7:I7"/>
    <mergeCell ref="E7:E8"/>
    <mergeCell ref="C7:C8"/>
    <mergeCell ref="D7:D8"/>
    <mergeCell ref="B3:G3"/>
    <mergeCell ref="B4:G4"/>
    <mergeCell ref="B5:G5"/>
    <mergeCell ref="B6:M6"/>
    <mergeCell ref="C1:M1"/>
    <mergeCell ref="H3:M3"/>
    <mergeCell ref="H4:M4"/>
    <mergeCell ref="H5:M5"/>
  </mergeCells>
  <phoneticPr fontId="0" type="noConversion"/>
  <conditionalFormatting sqref="L9">
    <cfRule type="cellIs" dxfId="0" priority="2" stopIfTrue="1" operator="greaterThan">
      <formula>30</formula>
    </cfRule>
  </conditionalFormatting>
  <pageMargins left="0.23622047244094491" right="0.23622047244094491" top="0.74803149606299213" bottom="0.74803149606299213" header="0.31496062992125984" footer="0.31496062992125984"/>
  <pageSetup paperSize="9" scale="68" firstPageNumber="0" orientation="landscape" horizontalDpi="4294967295" verticalDpi="4294967295" r:id="rId1"/>
  <headerFooter alignWithMargins="0"/>
  <colBreaks count="1" manualBreakCount="1">
    <brk id="8" max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C23" sqref="C23"/>
    </sheetView>
  </sheetViews>
  <sheetFormatPr defaultRowHeight="15" x14ac:dyDescent="0.25"/>
  <cols>
    <col min="1" max="1" width="5.85546875" customWidth="1"/>
    <col min="2" max="2" width="64.140625" style="16" customWidth="1"/>
    <col min="3" max="14" width="10.7109375" style="24" customWidth="1"/>
  </cols>
  <sheetData>
    <row r="1" spans="1:14" s="15" customFormat="1" ht="17.25" customHeight="1" x14ac:dyDescent="0.25">
      <c r="A1" s="13">
        <v>1</v>
      </c>
      <c r="B1" s="19" t="e">
        <f>'Расчет цены'!#REF!</f>
        <v>#REF!</v>
      </c>
      <c r="C1" s="23" t="e">
        <f>'Расчет цены'!#REF!</f>
        <v>#REF!</v>
      </c>
      <c r="D1" s="25" t="e">
        <f>'Расчет цены'!#REF!</f>
        <v>#REF!</v>
      </c>
      <c r="E1" s="25" t="e">
        <f>'Расчет цены'!#REF!</f>
        <v>#REF!</v>
      </c>
      <c r="F1" s="23" t="e">
        <f>'Расчет цены'!#REF!</f>
        <v>#REF!</v>
      </c>
      <c r="G1" s="23" t="e">
        <f>'Расчет цены'!#REF!</f>
        <v>#REF!</v>
      </c>
      <c r="H1" s="23" t="e">
        <f>'Расчет цены'!#REF!</f>
        <v>#REF!</v>
      </c>
      <c r="I1" s="23" t="e">
        <f>'Расчет цены'!#REF!</f>
        <v>#REF!</v>
      </c>
      <c r="J1" s="23" t="e">
        <f>'Расчет цены'!#REF!</f>
        <v>#REF!</v>
      </c>
      <c r="K1" s="23" t="e">
        <f>'Расчет цены'!#REF!</f>
        <v>#REF!</v>
      </c>
      <c r="L1" s="23" t="e">
        <f>'Расчет цены'!#REF!</f>
        <v>#REF!</v>
      </c>
      <c r="M1" s="23" t="e">
        <f>'Расчет цены'!#REF!</f>
        <v>#REF!</v>
      </c>
      <c r="N1" s="23" t="e">
        <f>'Расчет цены'!#REF!</f>
        <v>#REF!</v>
      </c>
    </row>
    <row r="2" spans="1:14" s="15" customFormat="1" ht="17.25" customHeight="1" x14ac:dyDescent="0.25">
      <c r="A2" s="14">
        <v>2</v>
      </c>
      <c r="B2" s="19" t="e">
        <f>'Расчет цены'!#REF!</f>
        <v>#REF!</v>
      </c>
      <c r="C2" s="23" t="e">
        <f>'Расчет цены'!#REF!</f>
        <v>#REF!</v>
      </c>
      <c r="D2" s="25" t="e">
        <f>'Расчет цены'!#REF!</f>
        <v>#REF!</v>
      </c>
      <c r="E2" s="25" t="e">
        <f>'Расчет цены'!#REF!</f>
        <v>#REF!</v>
      </c>
      <c r="F2" s="23" t="e">
        <f>'Расчет цены'!#REF!</f>
        <v>#REF!</v>
      </c>
      <c r="G2" s="23" t="e">
        <f>'Расчет цены'!#REF!</f>
        <v>#REF!</v>
      </c>
      <c r="H2" s="23" t="e">
        <f>'Расчет цены'!#REF!</f>
        <v>#REF!</v>
      </c>
      <c r="I2" s="23" t="e">
        <f>'Расчет цены'!#REF!</f>
        <v>#REF!</v>
      </c>
      <c r="J2" s="23" t="e">
        <f>'Расчет цены'!#REF!</f>
        <v>#REF!</v>
      </c>
      <c r="K2" s="23" t="e">
        <f>'Расчет цены'!#REF!</f>
        <v>#REF!</v>
      </c>
      <c r="L2" s="23" t="e">
        <f>'Расчет цены'!#REF!</f>
        <v>#REF!</v>
      </c>
      <c r="M2" s="23" t="e">
        <f>'Расчет цены'!#REF!</f>
        <v>#REF!</v>
      </c>
      <c r="N2" s="23" t="e">
        <f>'Расчет цены'!#REF!</f>
        <v>#REF!</v>
      </c>
    </row>
    <row r="3" spans="1:14" s="15" customFormat="1" ht="17.25" customHeight="1" x14ac:dyDescent="0.25">
      <c r="A3" s="13">
        <v>3</v>
      </c>
      <c r="B3" s="19" t="e">
        <f>'Расчет цены'!#REF!</f>
        <v>#REF!</v>
      </c>
      <c r="C3" s="23" t="e">
        <f>'Расчет цены'!#REF!</f>
        <v>#REF!</v>
      </c>
      <c r="D3" s="25" t="e">
        <f>'Расчет цены'!#REF!</f>
        <v>#REF!</v>
      </c>
      <c r="E3" s="25" t="e">
        <f>'Расчет цены'!#REF!</f>
        <v>#REF!</v>
      </c>
      <c r="F3" s="23" t="e">
        <f>'Расчет цены'!#REF!</f>
        <v>#REF!</v>
      </c>
      <c r="G3" s="23" t="e">
        <f>'Расчет цены'!#REF!</f>
        <v>#REF!</v>
      </c>
      <c r="H3" s="23" t="e">
        <f>'Расчет цены'!#REF!</f>
        <v>#REF!</v>
      </c>
      <c r="I3" s="23" t="e">
        <f>'Расчет цены'!#REF!</f>
        <v>#REF!</v>
      </c>
      <c r="J3" s="23" t="e">
        <f>'Расчет цены'!#REF!</f>
        <v>#REF!</v>
      </c>
      <c r="K3" s="23" t="e">
        <f>'Расчет цены'!#REF!</f>
        <v>#REF!</v>
      </c>
      <c r="L3" s="23" t="e">
        <f>'Расчет цены'!#REF!</f>
        <v>#REF!</v>
      </c>
      <c r="M3" s="23" t="e">
        <f>'Расчет цены'!#REF!</f>
        <v>#REF!</v>
      </c>
      <c r="N3" s="23" t="e">
        <f>'Расчет цены'!#REF!</f>
        <v>#REF!</v>
      </c>
    </row>
    <row r="4" spans="1:14" s="15" customFormat="1" ht="17.25" customHeight="1" x14ac:dyDescent="0.25">
      <c r="A4" s="14">
        <v>4</v>
      </c>
      <c r="B4" s="19" t="e">
        <f>'Расчет цены'!#REF!</f>
        <v>#REF!</v>
      </c>
      <c r="C4" s="23" t="e">
        <f>'Расчет цены'!#REF!</f>
        <v>#REF!</v>
      </c>
      <c r="D4" s="25" t="e">
        <f>'Расчет цены'!#REF!</f>
        <v>#REF!</v>
      </c>
      <c r="E4" s="25" t="e">
        <f>'Расчет цены'!#REF!</f>
        <v>#REF!</v>
      </c>
      <c r="F4" s="23" t="e">
        <f>'Расчет цены'!#REF!</f>
        <v>#REF!</v>
      </c>
      <c r="G4" s="23" t="e">
        <f>'Расчет цены'!#REF!</f>
        <v>#REF!</v>
      </c>
      <c r="H4" s="23" t="e">
        <f>'Расчет цены'!#REF!</f>
        <v>#REF!</v>
      </c>
      <c r="I4" s="23" t="e">
        <f>'Расчет цены'!#REF!</f>
        <v>#REF!</v>
      </c>
      <c r="J4" s="23" t="e">
        <f>'Расчет цены'!#REF!</f>
        <v>#REF!</v>
      </c>
      <c r="K4" s="23" t="e">
        <f>'Расчет цены'!#REF!</f>
        <v>#REF!</v>
      </c>
      <c r="L4" s="23" t="e">
        <f>'Расчет цены'!#REF!</f>
        <v>#REF!</v>
      </c>
      <c r="M4" s="23" t="e">
        <f>'Расчет цены'!#REF!</f>
        <v>#REF!</v>
      </c>
      <c r="N4" s="23" t="e">
        <f>'Расчет цены'!#REF!</f>
        <v>#REF!</v>
      </c>
    </row>
    <row r="5" spans="1:14" s="15" customFormat="1" ht="17.25" customHeight="1" x14ac:dyDescent="0.25">
      <c r="A5" s="13">
        <v>5</v>
      </c>
      <c r="B5" s="19" t="e">
        <f>'Расчет цены'!#REF!</f>
        <v>#REF!</v>
      </c>
      <c r="C5" s="23" t="e">
        <f>'Расчет цены'!#REF!</f>
        <v>#REF!</v>
      </c>
      <c r="D5" s="25" t="e">
        <f>'Расчет цены'!#REF!</f>
        <v>#REF!</v>
      </c>
      <c r="E5" s="25" t="e">
        <f>'Расчет цены'!#REF!</f>
        <v>#REF!</v>
      </c>
      <c r="F5" s="23" t="e">
        <f>'Расчет цены'!#REF!</f>
        <v>#REF!</v>
      </c>
      <c r="G5" s="23" t="e">
        <f>'Расчет цены'!#REF!</f>
        <v>#REF!</v>
      </c>
      <c r="H5" s="23" t="e">
        <f>'Расчет цены'!#REF!</f>
        <v>#REF!</v>
      </c>
      <c r="I5" s="23" t="e">
        <f>'Расчет цены'!#REF!</f>
        <v>#REF!</v>
      </c>
      <c r="J5" s="23" t="e">
        <f>'Расчет цены'!#REF!</f>
        <v>#REF!</v>
      </c>
      <c r="K5" s="23" t="e">
        <f>'Расчет цены'!#REF!</f>
        <v>#REF!</v>
      </c>
      <c r="L5" s="23" t="e">
        <f>'Расчет цены'!#REF!</f>
        <v>#REF!</v>
      </c>
      <c r="M5" s="23" t="e">
        <f>'Расчет цены'!#REF!</f>
        <v>#REF!</v>
      </c>
      <c r="N5" s="23" t="e">
        <f>'Расчет цены'!#REF!</f>
        <v>#REF!</v>
      </c>
    </row>
    <row r="6" spans="1:14" s="15" customFormat="1" ht="17.25" customHeight="1" x14ac:dyDescent="0.25">
      <c r="A6" s="14">
        <v>6</v>
      </c>
      <c r="B6" s="19" t="e">
        <f>'Расчет цены'!#REF!</f>
        <v>#REF!</v>
      </c>
      <c r="C6" s="23" t="e">
        <f>'Расчет цены'!#REF!</f>
        <v>#REF!</v>
      </c>
      <c r="D6" s="25" t="e">
        <f>'Расчет цены'!#REF!</f>
        <v>#REF!</v>
      </c>
      <c r="E6" s="25" t="e">
        <f>'Расчет цены'!#REF!</f>
        <v>#REF!</v>
      </c>
      <c r="F6" s="23" t="e">
        <f>'Расчет цены'!#REF!</f>
        <v>#REF!</v>
      </c>
      <c r="G6" s="23" t="e">
        <f>'Расчет цены'!#REF!</f>
        <v>#REF!</v>
      </c>
      <c r="H6" s="23" t="e">
        <f>'Расчет цены'!#REF!</f>
        <v>#REF!</v>
      </c>
      <c r="I6" s="23" t="e">
        <f>'Расчет цены'!#REF!</f>
        <v>#REF!</v>
      </c>
      <c r="J6" s="23" t="e">
        <f>'Расчет цены'!#REF!</f>
        <v>#REF!</v>
      </c>
      <c r="K6" s="23" t="e">
        <f>'Расчет цены'!#REF!</f>
        <v>#REF!</v>
      </c>
      <c r="L6" s="23" t="e">
        <f>'Расчет цены'!#REF!</f>
        <v>#REF!</v>
      </c>
      <c r="M6" s="23" t="e">
        <f>'Расчет цены'!#REF!</f>
        <v>#REF!</v>
      </c>
      <c r="N6" s="23" t="e">
        <f>'Расчет цены'!#REF!</f>
        <v>#REF!</v>
      </c>
    </row>
    <row r="7" spans="1:14" s="15" customFormat="1" ht="17.25" customHeight="1" x14ac:dyDescent="0.25">
      <c r="A7" s="13">
        <v>7</v>
      </c>
      <c r="B7" s="19" t="e">
        <f>'Расчет цены'!#REF!</f>
        <v>#REF!</v>
      </c>
      <c r="C7" s="23" t="e">
        <f>'Расчет цены'!#REF!</f>
        <v>#REF!</v>
      </c>
      <c r="D7" s="25" t="e">
        <f>'Расчет цены'!#REF!</f>
        <v>#REF!</v>
      </c>
      <c r="E7" s="25" t="e">
        <f>'Расчет цены'!#REF!</f>
        <v>#REF!</v>
      </c>
      <c r="F7" s="23" t="e">
        <f>'Расчет цены'!#REF!</f>
        <v>#REF!</v>
      </c>
      <c r="G7" s="23" t="e">
        <f>'Расчет цены'!#REF!</f>
        <v>#REF!</v>
      </c>
      <c r="H7" s="23" t="e">
        <f>'Расчет цены'!#REF!</f>
        <v>#REF!</v>
      </c>
      <c r="I7" s="23" t="e">
        <f>'Расчет цены'!#REF!</f>
        <v>#REF!</v>
      </c>
      <c r="J7" s="23" t="e">
        <f>'Расчет цены'!#REF!</f>
        <v>#REF!</v>
      </c>
      <c r="K7" s="23" t="e">
        <f>'Расчет цены'!#REF!</f>
        <v>#REF!</v>
      </c>
      <c r="L7" s="23" t="e">
        <f>'Расчет цены'!#REF!</f>
        <v>#REF!</v>
      </c>
      <c r="M7" s="23" t="e">
        <f>'Расчет цены'!#REF!</f>
        <v>#REF!</v>
      </c>
      <c r="N7" s="23" t="e">
        <f>'Расчет цены'!#REF!</f>
        <v>#REF!</v>
      </c>
    </row>
    <row r="8" spans="1:14" s="15" customFormat="1" ht="17.25" customHeight="1" x14ac:dyDescent="0.25">
      <c r="A8" s="14">
        <v>8</v>
      </c>
      <c r="B8" s="19" t="e">
        <f>'Расчет цены'!#REF!</f>
        <v>#REF!</v>
      </c>
      <c r="C8" s="23" t="e">
        <f>'Расчет цены'!#REF!</f>
        <v>#REF!</v>
      </c>
      <c r="D8" s="25" t="e">
        <f>'Расчет цены'!#REF!</f>
        <v>#REF!</v>
      </c>
      <c r="E8" s="25" t="e">
        <f>'Расчет цены'!#REF!</f>
        <v>#REF!</v>
      </c>
      <c r="F8" s="23" t="e">
        <f>'Расчет цены'!#REF!</f>
        <v>#REF!</v>
      </c>
      <c r="G8" s="23" t="e">
        <f>'Расчет цены'!#REF!</f>
        <v>#REF!</v>
      </c>
      <c r="H8" s="23" t="e">
        <f>'Расчет цены'!#REF!</f>
        <v>#REF!</v>
      </c>
      <c r="I8" s="23" t="e">
        <f>'Расчет цены'!#REF!</f>
        <v>#REF!</v>
      </c>
      <c r="J8" s="23" t="e">
        <f>'Расчет цены'!#REF!</f>
        <v>#REF!</v>
      </c>
      <c r="K8" s="23" t="e">
        <f>'Расчет цены'!#REF!</f>
        <v>#REF!</v>
      </c>
      <c r="L8" s="23" t="e">
        <f>'Расчет цены'!#REF!</f>
        <v>#REF!</v>
      </c>
      <c r="M8" s="23" t="e">
        <f>'Расчет цены'!#REF!</f>
        <v>#REF!</v>
      </c>
      <c r="N8" s="23" t="e">
        <f>'Расчет цены'!#REF!</f>
        <v>#REF!</v>
      </c>
    </row>
    <row r="9" spans="1:14" s="15" customFormat="1" ht="17.25" customHeight="1" x14ac:dyDescent="0.25">
      <c r="A9" s="13">
        <v>9</v>
      </c>
      <c r="B9" s="19" t="e">
        <f>'Расчет цены'!#REF!</f>
        <v>#REF!</v>
      </c>
      <c r="C9" s="23" t="e">
        <f>'Расчет цены'!#REF!</f>
        <v>#REF!</v>
      </c>
      <c r="D9" s="25" t="e">
        <f>'Расчет цены'!#REF!</f>
        <v>#REF!</v>
      </c>
      <c r="E9" s="25" t="e">
        <f>'Расчет цены'!#REF!</f>
        <v>#REF!</v>
      </c>
      <c r="F9" s="23" t="e">
        <f>'Расчет цены'!#REF!</f>
        <v>#REF!</v>
      </c>
      <c r="G9" s="23" t="e">
        <f>'Расчет цены'!#REF!</f>
        <v>#REF!</v>
      </c>
      <c r="H9" s="23" t="e">
        <f>'Расчет цены'!#REF!</f>
        <v>#REF!</v>
      </c>
      <c r="I9" s="23" t="e">
        <f>'Расчет цены'!#REF!</f>
        <v>#REF!</v>
      </c>
      <c r="J9" s="23" t="e">
        <f>'Расчет цены'!#REF!</f>
        <v>#REF!</v>
      </c>
      <c r="K9" s="23" t="e">
        <f>'Расчет цены'!#REF!</f>
        <v>#REF!</v>
      </c>
      <c r="L9" s="23" t="e">
        <f>'Расчет цены'!#REF!</f>
        <v>#REF!</v>
      </c>
      <c r="M9" s="23" t="e">
        <f>'Расчет цены'!#REF!</f>
        <v>#REF!</v>
      </c>
      <c r="N9" s="23" t="e">
        <f>'Расчет цены'!#REF!</f>
        <v>#REF!</v>
      </c>
    </row>
    <row r="10" spans="1:14" s="15" customFormat="1" ht="17.25" customHeight="1" x14ac:dyDescent="0.25">
      <c r="A10" s="14">
        <v>10</v>
      </c>
      <c r="B10" s="19" t="e">
        <f>'Расчет цены'!#REF!</f>
        <v>#REF!</v>
      </c>
      <c r="C10" s="23" t="e">
        <f>'Расчет цены'!#REF!</f>
        <v>#REF!</v>
      </c>
      <c r="D10" s="25" t="e">
        <f>'Расчет цены'!#REF!</f>
        <v>#REF!</v>
      </c>
      <c r="E10" s="25" t="e">
        <f>'Расчет цены'!#REF!</f>
        <v>#REF!</v>
      </c>
      <c r="F10" s="23" t="e">
        <f>'Расчет цены'!#REF!</f>
        <v>#REF!</v>
      </c>
      <c r="G10" s="23" t="e">
        <f>'Расчет цены'!#REF!</f>
        <v>#REF!</v>
      </c>
      <c r="H10" s="23" t="e">
        <f>'Расчет цены'!#REF!</f>
        <v>#REF!</v>
      </c>
      <c r="I10" s="23" t="e">
        <f>'Расчет цены'!#REF!</f>
        <v>#REF!</v>
      </c>
      <c r="J10" s="23" t="e">
        <f>'Расчет цены'!#REF!</f>
        <v>#REF!</v>
      </c>
      <c r="K10" s="23" t="e">
        <f>'Расчет цены'!#REF!</f>
        <v>#REF!</v>
      </c>
      <c r="L10" s="23" t="e">
        <f>'Расчет цены'!#REF!</f>
        <v>#REF!</v>
      </c>
      <c r="M10" s="23" t="e">
        <f>'Расчет цены'!#REF!</f>
        <v>#REF!</v>
      </c>
      <c r="N10" s="23" t="e">
        <f>'Расчет цены'!#REF!</f>
        <v>#REF!</v>
      </c>
    </row>
    <row r="11" spans="1:14" s="15" customFormat="1" ht="17.25" customHeight="1" x14ac:dyDescent="0.25">
      <c r="A11" s="13">
        <v>11</v>
      </c>
      <c r="B11" s="19" t="e">
        <f>'Расчет цены'!#REF!</f>
        <v>#REF!</v>
      </c>
      <c r="C11" s="23" t="e">
        <f>'Расчет цены'!#REF!</f>
        <v>#REF!</v>
      </c>
      <c r="D11" s="25" t="e">
        <f>'Расчет цены'!#REF!</f>
        <v>#REF!</v>
      </c>
      <c r="E11" s="25" t="e">
        <f>'Расчет цены'!#REF!</f>
        <v>#REF!</v>
      </c>
      <c r="F11" s="23" t="e">
        <f>'Расчет цены'!#REF!</f>
        <v>#REF!</v>
      </c>
      <c r="G11" s="23" t="e">
        <f>'Расчет цены'!#REF!</f>
        <v>#REF!</v>
      </c>
      <c r="H11" s="23" t="e">
        <f>'Расчет цены'!#REF!</f>
        <v>#REF!</v>
      </c>
      <c r="I11" s="23" t="e">
        <f>'Расчет цены'!#REF!</f>
        <v>#REF!</v>
      </c>
      <c r="J11" s="23" t="e">
        <f>'Расчет цены'!#REF!</f>
        <v>#REF!</v>
      </c>
      <c r="K11" s="23" t="e">
        <f>'Расчет цены'!#REF!</f>
        <v>#REF!</v>
      </c>
      <c r="L11" s="23" t="e">
        <f>'Расчет цены'!#REF!</f>
        <v>#REF!</v>
      </c>
      <c r="M11" s="23" t="e">
        <f>'Расчет цены'!#REF!</f>
        <v>#REF!</v>
      </c>
      <c r="N11" s="23" t="e">
        <f>'Расчет цены'!#REF!</f>
        <v>#REF!</v>
      </c>
    </row>
    <row r="12" spans="1:14" ht="17.25" customHeight="1" x14ac:dyDescent="0.25">
      <c r="A12" s="14">
        <v>12</v>
      </c>
      <c r="B12" s="19" t="e">
        <f>'Расчет цены'!#REF!</f>
        <v>#REF!</v>
      </c>
      <c r="C12" s="23" t="e">
        <f>'Расчет цены'!#REF!</f>
        <v>#REF!</v>
      </c>
      <c r="D12" s="25" t="e">
        <f>'Расчет цены'!#REF!</f>
        <v>#REF!</v>
      </c>
      <c r="E12" s="25" t="e">
        <f>'Расчет цены'!#REF!</f>
        <v>#REF!</v>
      </c>
      <c r="F12" s="23" t="e">
        <f>'Расчет цены'!#REF!</f>
        <v>#REF!</v>
      </c>
      <c r="G12" s="23" t="e">
        <f>'Расчет цены'!#REF!</f>
        <v>#REF!</v>
      </c>
      <c r="H12" s="23" t="e">
        <f>'Расчет цены'!#REF!</f>
        <v>#REF!</v>
      </c>
      <c r="I12" s="23" t="e">
        <f>'Расчет цены'!#REF!</f>
        <v>#REF!</v>
      </c>
      <c r="J12" s="23" t="e">
        <f>'Расчет цены'!#REF!</f>
        <v>#REF!</v>
      </c>
      <c r="K12" s="23" t="e">
        <f>'Расчет цены'!#REF!</f>
        <v>#REF!</v>
      </c>
      <c r="L12" s="23" t="e">
        <f>'Расчет цены'!#REF!</f>
        <v>#REF!</v>
      </c>
      <c r="M12" s="23" t="e">
        <f>'Расчет цены'!#REF!</f>
        <v>#REF!</v>
      </c>
      <c r="N12" s="23" t="e">
        <f>'Расчет цены'!#REF!</f>
        <v>#REF!</v>
      </c>
    </row>
    <row r="13" spans="1:14" ht="17.25" customHeight="1" x14ac:dyDescent="0.25">
      <c r="A13" s="13">
        <v>13</v>
      </c>
      <c r="B13" s="19" t="e">
        <f>'Расчет цены'!#REF!</f>
        <v>#REF!</v>
      </c>
      <c r="C13" s="23" t="e">
        <f>'Расчет цены'!#REF!</f>
        <v>#REF!</v>
      </c>
      <c r="D13" s="25" t="e">
        <f>'Расчет цены'!#REF!</f>
        <v>#REF!</v>
      </c>
      <c r="E13" s="25" t="e">
        <f>'Расчет цены'!#REF!</f>
        <v>#REF!</v>
      </c>
      <c r="F13" s="23" t="e">
        <f>'Расчет цены'!#REF!</f>
        <v>#REF!</v>
      </c>
      <c r="G13" s="23" t="e">
        <f>'Расчет цены'!#REF!</f>
        <v>#REF!</v>
      </c>
      <c r="H13" s="23" t="e">
        <f>'Расчет цены'!#REF!</f>
        <v>#REF!</v>
      </c>
      <c r="I13" s="23" t="e">
        <f>'Расчет цены'!#REF!</f>
        <v>#REF!</v>
      </c>
      <c r="J13" s="23" t="e">
        <f>'Расчет цены'!#REF!</f>
        <v>#REF!</v>
      </c>
      <c r="K13" s="23" t="e">
        <f>'Расчет цены'!#REF!</f>
        <v>#REF!</v>
      </c>
      <c r="L13" s="23" t="e">
        <f>'Расчет цены'!#REF!</f>
        <v>#REF!</v>
      </c>
      <c r="M13" s="23" t="e">
        <f>'Расчет цены'!#REF!</f>
        <v>#REF!</v>
      </c>
      <c r="N13" s="23" t="e">
        <f>'Расчет цены'!#REF!</f>
        <v>#REF!</v>
      </c>
    </row>
    <row r="14" spans="1:14" ht="17.25" customHeight="1" x14ac:dyDescent="0.25">
      <c r="A14" s="14">
        <v>14</v>
      </c>
      <c r="B14" s="19" t="e">
        <f>'Расчет цены'!#REF!</f>
        <v>#REF!</v>
      </c>
      <c r="C14" s="23" t="e">
        <f>'Расчет цены'!#REF!</f>
        <v>#REF!</v>
      </c>
      <c r="D14" s="25" t="e">
        <f>'Расчет цены'!#REF!</f>
        <v>#REF!</v>
      </c>
      <c r="E14" s="25" t="e">
        <f>'Расчет цены'!#REF!</f>
        <v>#REF!</v>
      </c>
      <c r="F14" s="23" t="e">
        <f>'Расчет цены'!#REF!</f>
        <v>#REF!</v>
      </c>
      <c r="G14" s="23" t="e">
        <f>'Расчет цены'!#REF!</f>
        <v>#REF!</v>
      </c>
      <c r="H14" s="23" t="e">
        <f>'Расчет цены'!#REF!</f>
        <v>#REF!</v>
      </c>
      <c r="I14" s="23" t="e">
        <f>'Расчет цены'!#REF!</f>
        <v>#REF!</v>
      </c>
      <c r="J14" s="23" t="e">
        <f>'Расчет цены'!#REF!</f>
        <v>#REF!</v>
      </c>
      <c r="K14" s="23" t="e">
        <f>'Расчет цены'!#REF!</f>
        <v>#REF!</v>
      </c>
      <c r="L14" s="23" t="e">
        <f>'Расчет цены'!#REF!</f>
        <v>#REF!</v>
      </c>
      <c r="M14" s="23" t="e">
        <f>'Расчет цены'!#REF!</f>
        <v>#REF!</v>
      </c>
      <c r="N14" s="23" t="e">
        <f>'Расчет цены'!#REF!</f>
        <v>#REF!</v>
      </c>
    </row>
    <row r="15" spans="1:14" ht="17.25" customHeight="1" x14ac:dyDescent="0.25">
      <c r="A15" s="13">
        <v>15</v>
      </c>
      <c r="B15" s="19" t="e">
        <f>'Расчет цены'!#REF!</f>
        <v>#REF!</v>
      </c>
      <c r="C15" s="23" t="e">
        <f>'Расчет цены'!#REF!</f>
        <v>#REF!</v>
      </c>
      <c r="D15" s="25" t="e">
        <f>'Расчет цены'!#REF!</f>
        <v>#REF!</v>
      </c>
      <c r="E15" s="25" t="e">
        <f>'Расчет цены'!#REF!</f>
        <v>#REF!</v>
      </c>
      <c r="F15" s="23" t="e">
        <f>'Расчет цены'!#REF!</f>
        <v>#REF!</v>
      </c>
      <c r="G15" s="23" t="e">
        <f>'Расчет цены'!#REF!</f>
        <v>#REF!</v>
      </c>
      <c r="H15" s="23" t="e">
        <f>'Расчет цены'!#REF!</f>
        <v>#REF!</v>
      </c>
      <c r="I15" s="23" t="e">
        <f>'Расчет цены'!#REF!</f>
        <v>#REF!</v>
      </c>
      <c r="J15" s="23" t="e">
        <f>'Расчет цены'!#REF!</f>
        <v>#REF!</v>
      </c>
      <c r="K15" s="23" t="e">
        <f>'Расчет цены'!#REF!</f>
        <v>#REF!</v>
      </c>
      <c r="L15" s="23" t="e">
        <f>'Расчет цены'!#REF!</f>
        <v>#REF!</v>
      </c>
      <c r="M15" s="23" t="e">
        <f>'Расчет цены'!#REF!</f>
        <v>#REF!</v>
      </c>
      <c r="N15" s="23" t="e">
        <f>'Расчет цены'!#REF!</f>
        <v>#REF!</v>
      </c>
    </row>
    <row r="16" spans="1:14" ht="17.25" customHeight="1" x14ac:dyDescent="0.25">
      <c r="A16" s="14">
        <v>16</v>
      </c>
      <c r="B16" s="19" t="e">
        <f>'Расчет цены'!#REF!</f>
        <v>#REF!</v>
      </c>
      <c r="C16" s="23" t="e">
        <f>'Расчет цены'!#REF!</f>
        <v>#REF!</v>
      </c>
      <c r="D16" s="25" t="e">
        <f>'Расчет цены'!#REF!</f>
        <v>#REF!</v>
      </c>
      <c r="E16" s="25" t="e">
        <f>'Расчет цены'!#REF!</f>
        <v>#REF!</v>
      </c>
      <c r="F16" s="23" t="e">
        <f>'Расчет цены'!#REF!</f>
        <v>#REF!</v>
      </c>
      <c r="G16" s="23" t="e">
        <f>'Расчет цены'!#REF!</f>
        <v>#REF!</v>
      </c>
      <c r="H16" s="23" t="e">
        <f>'Расчет цены'!#REF!</f>
        <v>#REF!</v>
      </c>
      <c r="I16" s="23" t="e">
        <f>'Расчет цены'!#REF!</f>
        <v>#REF!</v>
      </c>
      <c r="J16" s="23" t="e">
        <f>'Расчет цены'!#REF!</f>
        <v>#REF!</v>
      </c>
      <c r="K16" s="23" t="e">
        <f>'Расчет цены'!#REF!</f>
        <v>#REF!</v>
      </c>
      <c r="L16" s="23" t="e">
        <f>'Расчет цены'!#REF!</f>
        <v>#REF!</v>
      </c>
      <c r="M16" s="23" t="e">
        <f>'Расчет цены'!#REF!</f>
        <v>#REF!</v>
      </c>
      <c r="N16" s="23" t="e">
        <f>'Расчет цены'!#REF!</f>
        <v>#REF!</v>
      </c>
    </row>
    <row r="17" spans="1:14" ht="17.25" customHeight="1" x14ac:dyDescent="0.25">
      <c r="A17" s="13">
        <v>17</v>
      </c>
      <c r="B17" s="19" t="e">
        <f>'Расчет цены'!#REF!</f>
        <v>#REF!</v>
      </c>
      <c r="C17" s="23" t="e">
        <f>'Расчет цены'!#REF!</f>
        <v>#REF!</v>
      </c>
      <c r="D17" s="25" t="e">
        <f>'Расчет цены'!#REF!</f>
        <v>#REF!</v>
      </c>
      <c r="E17" s="25" t="e">
        <f>'Расчет цены'!#REF!</f>
        <v>#REF!</v>
      </c>
      <c r="F17" s="23" t="e">
        <f>'Расчет цены'!#REF!</f>
        <v>#REF!</v>
      </c>
      <c r="G17" s="23" t="e">
        <f>'Расчет цены'!#REF!</f>
        <v>#REF!</v>
      </c>
      <c r="H17" s="23" t="e">
        <f>'Расчет цены'!#REF!</f>
        <v>#REF!</v>
      </c>
      <c r="I17" s="23" t="e">
        <f>'Расчет цены'!#REF!</f>
        <v>#REF!</v>
      </c>
      <c r="J17" s="23" t="e">
        <f>'Расчет цены'!#REF!</f>
        <v>#REF!</v>
      </c>
      <c r="K17" s="23" t="e">
        <f>'Расчет цены'!#REF!</f>
        <v>#REF!</v>
      </c>
      <c r="L17" s="23" t="e">
        <f>'Расчет цены'!#REF!</f>
        <v>#REF!</v>
      </c>
      <c r="M17" s="23" t="e">
        <f>'Расчет цены'!#REF!</f>
        <v>#REF!</v>
      </c>
      <c r="N17" s="23" t="e">
        <f>'Расчет цены'!#REF!</f>
        <v>#REF!</v>
      </c>
    </row>
    <row r="18" spans="1:14" x14ac:dyDescent="0.25">
      <c r="D18" s="26" t="e">
        <f>SUM(D1:D17)</f>
        <v>#REF!</v>
      </c>
      <c r="N18" s="27" t="e">
        <f>SUM(N1:N17)</f>
        <v>#REF!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Фомина Анна Владимировна</cp:lastModifiedBy>
  <cp:lastPrinted>2026-08-19T09:30:01Z</cp:lastPrinted>
  <dcterms:created xsi:type="dcterms:W3CDTF">2014-02-03T17:42:58Z</dcterms:created>
  <dcterms:modified xsi:type="dcterms:W3CDTF">2026-08-20T05:56:57Z</dcterms:modified>
</cp:coreProperties>
</file>