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6 год\Закупки по п.4\поставка ткани тиси на сумму 41624,00\"/>
    </mc:Choice>
  </mc:AlternateContent>
  <bookViews>
    <workbookView xWindow="-120" yWindow="-120" windowWidth="19440" windowHeight="15000" activeTab="2"/>
  </bookViews>
  <sheets>
    <sheet name="Лист1" sheetId="1" r:id="rId1"/>
    <sheet name="Лист2" sheetId="2" r:id="rId2"/>
    <sheet name="Лист3" sheetId="3" r:id="rId3"/>
    <sheet name="Лист4" sheetId="4" r:id="rId4"/>
  </sheets>
  <definedNames>
    <definedName name="_xlnm.Print_Area" localSheetId="2">Лист3!$A$1:$Q$26</definedName>
  </definedNames>
  <calcPr calcId="162913" refMode="R1C1"/>
</workbook>
</file>

<file path=xl/calcChain.xml><?xml version="1.0" encoding="utf-8"?>
<calcChain xmlns="http://schemas.openxmlformats.org/spreadsheetml/2006/main">
  <c r="Q19" i="3" l="1"/>
  <c r="Q18" i="3"/>
  <c r="P18" i="3"/>
  <c r="H18" i="3"/>
  <c r="Q17" i="3" l="1"/>
  <c r="P17" i="3"/>
  <c r="H17" i="3"/>
  <c r="Q20" i="3" l="1"/>
</calcChain>
</file>

<file path=xl/sharedStrings.xml><?xml version="1.0" encoding="utf-8"?>
<sst xmlns="http://schemas.openxmlformats.org/spreadsheetml/2006/main" count="46" uniqueCount="45">
  <si>
    <t>Обоснование начальной (максимальной) цены контракта</t>
  </si>
  <si>
    <t>Основные характеристики объекта закупки</t>
  </si>
  <si>
    <t>Используемый метод определения НМЦК:</t>
  </si>
  <si>
    <t>Метод сопоставимых рыночных цен</t>
  </si>
  <si>
    <t>Расчет начальной (максимальной) цены контракта:</t>
  </si>
  <si>
    <t>Наименование товара</t>
  </si>
  <si>
    <t>Сумма</t>
  </si>
  <si>
    <t>Среднее арифметическое цен</t>
  </si>
  <si>
    <t>Среднее квадратичное отклонение</t>
  </si>
  <si>
    <t>Коэффициент вариации</t>
  </si>
  <si>
    <t>Согласовано:</t>
  </si>
  <si>
    <t>С.И.Кяльгин</t>
  </si>
  <si>
    <t>А.Н.Семкин</t>
  </si>
  <si>
    <t>Д.И. Васин</t>
  </si>
  <si>
    <t>Количество (шт)</t>
  </si>
  <si>
    <t>Л.С. Калабкина</t>
  </si>
  <si>
    <t>Эл. Лампы энергосберегающие 20 w Е27</t>
  </si>
  <si>
    <t>авт выкл ва 3п 25А</t>
  </si>
  <si>
    <t>распр коробка 100*100*50</t>
  </si>
  <si>
    <t>выключатель 1кл Н.П</t>
  </si>
  <si>
    <t xml:space="preserve">перчатки диэлектрические </t>
  </si>
  <si>
    <t xml:space="preserve">провод ПВС 3*4,0 белый  </t>
  </si>
  <si>
    <t>кабель КГ 4*4</t>
  </si>
  <si>
    <t>авт выкл ва 3п 32А</t>
  </si>
  <si>
    <t>авт выкл ва 3п 16А</t>
  </si>
  <si>
    <t>авт выкл ва 1п 16А</t>
  </si>
  <si>
    <t>Счетчик электроэнергии прямого включения многотарифный 100а</t>
  </si>
  <si>
    <t>трансформатор тока ТТИ-А 299/5А 5ВА Класс 0,5</t>
  </si>
  <si>
    <t>плавкие вставки ППНИ-35 200А</t>
  </si>
  <si>
    <t xml:space="preserve">провод ПУГНП 3*2,5 белый  </t>
  </si>
  <si>
    <t>авт выкл ва 3п 63А</t>
  </si>
  <si>
    <t>итого</t>
  </si>
  <si>
    <t xml:space="preserve">провод ПУГНП 2*1,5 белый  </t>
  </si>
  <si>
    <t>Источник №3</t>
  </si>
  <si>
    <t xml:space="preserve"> Истоник №1</t>
  </si>
  <si>
    <t>Источник №2</t>
  </si>
  <si>
    <t>Главный бухгалтер ФКУ ЛИУ-3 УФСИН России по РМ</t>
  </si>
  <si>
    <t>,</t>
  </si>
  <si>
    <t>Инициатор:  Заместитель начальника</t>
  </si>
  <si>
    <t xml:space="preserve">Л.С. Макаркина </t>
  </si>
  <si>
    <t xml:space="preserve">Поставка  ткани ТиСи </t>
  </si>
  <si>
    <t xml:space="preserve">Ткань ТиСи шир. 150; плотность- 115 гр.м., св.серый </t>
  </si>
  <si>
    <t>(пог.м.)</t>
  </si>
  <si>
    <t>В результате проведенного расчета Н(М)ЦК, ЦКЕП контракта составила,  41 624,00  (сорок одна тысяча шестьсот двадцать четыре)  рубля 00 копеек.</t>
  </si>
  <si>
    <t>Ткань ТиСи шир. 150; плотность- 115 гр.м., сирень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</si>
</sst>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"/>
      <family val="2"/>
      <charset val="204"/>
    </font>
    <font>
      <sz val="11"/>
      <color indexed="8"/>
      <name val="Calibri"/>
      <family val="2"/>
      <charset val="204"/>
    </font>
    <font>
      <sz val="14"/>
      <color indexed="8"/>
      <name val="Times New Roman"/>
      <family val="1"/>
      <charset val="204"/>
    </font>
    <font>
      <sz val="14"/>
      <color indexed="8"/>
      <name val="Calibri"/>
      <family val="2"/>
      <charset val="204"/>
    </font>
    <font>
      <sz val="8"/>
      <name val="Arial"/>
      <family val="2"/>
      <charset val="204"/>
    </font>
    <font>
      <sz val="12"/>
      <color indexed="10"/>
      <name val="Arial"/>
      <family val="2"/>
      <charset val="204"/>
    </font>
    <font>
      <sz val="12"/>
      <color indexed="10"/>
      <name val="Times New Roman"/>
      <family val="1"/>
      <charset val="204"/>
    </font>
    <font>
      <b/>
      <sz val="14"/>
      <name val="Arial"/>
      <family val="2"/>
      <charset val="204"/>
    </font>
    <font>
      <b/>
      <sz val="12"/>
      <color indexed="10"/>
      <name val="Arial"/>
      <family val="2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7" fillId="0" borderId="0"/>
  </cellStyleXfs>
  <cellXfs count="97">
    <xf numFmtId="0" fontId="0" fillId="0" borderId="0" xfId="0"/>
    <xf numFmtId="0" fontId="5" fillId="0" borderId="0" xfId="0" applyFont="1" applyAlignment="1">
      <alignment vertical="top" wrapText="1"/>
    </xf>
    <xf numFmtId="0" fontId="8" fillId="0" borderId="0" xfId="1" applyFont="1"/>
    <xf numFmtId="0" fontId="9" fillId="0" borderId="0" xfId="1" applyFont="1"/>
    <xf numFmtId="0" fontId="8" fillId="0" borderId="0" xfId="1" applyFont="1" applyAlignment="1">
      <alignment horizontal="right" vertical="center"/>
    </xf>
    <xf numFmtId="0" fontId="7" fillId="0" borderId="0" xfId="1"/>
    <xf numFmtId="0" fontId="8" fillId="0" borderId="0" xfId="1" applyFont="1" applyAlignment="1">
      <alignment horizontal="left"/>
    </xf>
    <xf numFmtId="2" fontId="0" fillId="0" borderId="0" xfId="0" applyNumberFormat="1"/>
    <xf numFmtId="0" fontId="8" fillId="0" borderId="0" xfId="0" applyFont="1"/>
    <xf numFmtId="0" fontId="9" fillId="0" borderId="0" xfId="0" applyFont="1"/>
    <xf numFmtId="0" fontId="0" fillId="0" borderId="1" xfId="0" applyBorder="1"/>
    <xf numFmtId="2" fontId="0" fillId="0" borderId="1" xfId="0" applyNumberFormat="1" applyBorder="1"/>
    <xf numFmtId="0" fontId="6" fillId="0" borderId="1" xfId="0" applyFont="1" applyBorder="1"/>
    <xf numFmtId="0" fontId="0" fillId="0" borderId="2" xfId="0" applyBorder="1"/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6" fillId="0" borderId="0" xfId="0" applyFont="1"/>
    <xf numFmtId="0" fontId="2" fillId="0" borderId="0" xfId="1" applyFont="1"/>
    <xf numFmtId="0" fontId="6" fillId="0" borderId="5" xfId="0" applyFont="1" applyBorder="1"/>
    <xf numFmtId="0" fontId="5" fillId="0" borderId="0" xfId="0" applyFont="1" applyAlignment="1">
      <alignment horizontal="left" wrapText="1"/>
    </xf>
    <xf numFmtId="0" fontId="2" fillId="0" borderId="1" xfId="0" applyFont="1" applyBorder="1" applyAlignment="1">
      <alignment wrapText="1"/>
    </xf>
    <xf numFmtId="0" fontId="11" fillId="0" borderId="1" xfId="0" applyFont="1" applyBorder="1"/>
    <xf numFmtId="0" fontId="2" fillId="0" borderId="0" xfId="0" applyFont="1" applyAlignment="1">
      <alignment wrapText="1"/>
    </xf>
    <xf numFmtId="0" fontId="5" fillId="0" borderId="0" xfId="0" applyFont="1"/>
    <xf numFmtId="0" fontId="6" fillId="0" borderId="2" xfId="0" applyFont="1" applyBorder="1"/>
    <xf numFmtId="2" fontId="6" fillId="0" borderId="1" xfId="0" applyNumberFormat="1" applyFont="1" applyBorder="1"/>
    <xf numFmtId="0" fontId="12" fillId="0" borderId="0" xfId="0" applyFont="1"/>
    <xf numFmtId="0" fontId="11" fillId="0" borderId="0" xfId="0" applyFont="1"/>
    <xf numFmtId="0" fontId="11" fillId="0" borderId="2" xfId="0" applyFont="1" applyBorder="1"/>
    <xf numFmtId="2" fontId="11" fillId="0" borderId="1" xfId="0" applyNumberFormat="1" applyFont="1" applyBorder="1"/>
    <xf numFmtId="0" fontId="6" fillId="0" borderId="6" xfId="0" applyFont="1" applyBorder="1"/>
    <xf numFmtId="2" fontId="6" fillId="0" borderId="5" xfId="0" applyNumberFormat="1" applyFont="1" applyBorder="1"/>
    <xf numFmtId="0" fontId="6" fillId="0" borderId="1" xfId="0" applyFont="1" applyBorder="1" applyAlignment="1">
      <alignment wrapText="1"/>
    </xf>
    <xf numFmtId="0" fontId="2" fillId="0" borderId="5" xfId="0" applyFont="1" applyBorder="1" applyAlignment="1">
      <alignment wrapText="1"/>
    </xf>
    <xf numFmtId="2" fontId="13" fillId="0" borderId="1" xfId="0" applyNumberFormat="1" applyFont="1" applyBorder="1"/>
    <xf numFmtId="2" fontId="15" fillId="0" borderId="1" xfId="0" applyNumberFormat="1" applyFont="1" applyBorder="1"/>
    <xf numFmtId="0" fontId="14" fillId="0" borderId="8" xfId="0" applyFont="1" applyBorder="1"/>
    <xf numFmtId="0" fontId="14" fillId="0" borderId="4" xfId="0" applyFont="1" applyBorder="1"/>
    <xf numFmtId="0" fontId="14" fillId="0" borderId="10" xfId="0" applyFont="1" applyBorder="1"/>
    <xf numFmtId="0" fontId="14" fillId="0" borderId="11" xfId="0" applyFont="1" applyBorder="1"/>
    <xf numFmtId="0" fontId="2" fillId="0" borderId="0" xfId="1" applyFont="1" applyAlignment="1">
      <alignment wrapText="1"/>
    </xf>
    <xf numFmtId="0" fontId="16" fillId="0" borderId="0" xfId="0" applyFont="1"/>
    <xf numFmtId="0" fontId="16" fillId="0" borderId="0" xfId="0" applyFont="1" applyAlignment="1">
      <alignment vertical="top" wrapText="1"/>
    </xf>
    <xf numFmtId="0" fontId="18" fillId="0" borderId="0" xfId="0" applyFont="1" applyAlignment="1">
      <alignment horizontal="center" vertical="top" wrapText="1"/>
    </xf>
    <xf numFmtId="0" fontId="6" fillId="0" borderId="1" xfId="0" applyFont="1" applyBorder="1" applyAlignment="1">
      <alignment horizontal="left" wrapText="1"/>
    </xf>
    <xf numFmtId="4" fontId="6" fillId="0" borderId="1" xfId="0" applyNumberFormat="1" applyFont="1" applyBorder="1"/>
    <xf numFmtId="0" fontId="8" fillId="0" borderId="0" xfId="0" applyFont="1"/>
    <xf numFmtId="0" fontId="8" fillId="0" borderId="0" xfId="1" applyFont="1"/>
    <xf numFmtId="0" fontId="17" fillId="3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22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0" fillId="0" borderId="8" xfId="0" applyBorder="1"/>
    <xf numFmtId="0" fontId="0" fillId="0" borderId="4" xfId="0" applyBorder="1"/>
    <xf numFmtId="0" fontId="0" fillId="0" borderId="15" xfId="0" applyBorder="1"/>
    <xf numFmtId="0" fontId="0" fillId="0" borderId="0" xfId="0"/>
    <xf numFmtId="0" fontId="0" fillId="0" borderId="16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3" fillId="0" borderId="22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0" fillId="0" borderId="13" xfId="0" applyBorder="1"/>
    <xf numFmtId="0" fontId="0" fillId="0" borderId="14" xfId="0" applyBorder="1"/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4" fillId="2" borderId="7" xfId="0" applyFont="1" applyFill="1" applyBorder="1" applyAlignment="1">
      <alignment horizontal="center" wrapText="1"/>
    </xf>
    <xf numFmtId="0" fontId="4" fillId="2" borderId="4" xfId="0" applyFont="1" applyFill="1" applyBorder="1" applyAlignment="1">
      <alignment horizontal="center" wrapText="1"/>
    </xf>
    <xf numFmtId="0" fontId="4" fillId="2" borderId="15" xfId="0" applyFont="1" applyFill="1" applyBorder="1" applyAlignment="1">
      <alignment horizontal="center" wrapText="1"/>
    </xf>
    <xf numFmtId="0" fontId="4" fillId="2" borderId="16" xfId="0" applyFont="1" applyFill="1" applyBorder="1" applyAlignment="1">
      <alignment horizontal="center" wrapText="1"/>
    </xf>
    <xf numFmtId="0" fontId="4" fillId="2" borderId="17" xfId="0" applyFont="1" applyFill="1" applyBorder="1" applyAlignment="1">
      <alignment horizontal="center" wrapText="1"/>
    </xf>
    <xf numFmtId="0" fontId="4" fillId="2" borderId="18" xfId="0" applyFont="1" applyFill="1" applyBorder="1" applyAlignment="1">
      <alignment horizontal="center" wrapText="1"/>
    </xf>
    <xf numFmtId="0" fontId="4" fillId="2" borderId="19" xfId="0" applyFont="1" applyFill="1" applyBorder="1" applyAlignment="1">
      <alignment horizontal="center" wrapText="1"/>
    </xf>
    <xf numFmtId="0" fontId="4" fillId="2" borderId="20" xfId="0" applyFont="1" applyFill="1" applyBorder="1" applyAlignment="1">
      <alignment horizontal="center" wrapText="1"/>
    </xf>
    <xf numFmtId="0" fontId="4" fillId="2" borderId="21" xfId="0" applyFont="1" applyFill="1" applyBorder="1" applyAlignment="1">
      <alignment horizontal="center" wrapText="1"/>
    </xf>
    <xf numFmtId="0" fontId="4" fillId="2" borderId="19" xfId="0" applyFont="1" applyFill="1" applyBorder="1" applyAlignment="1">
      <alignment horizontal="center"/>
    </xf>
    <xf numFmtId="0" fontId="4" fillId="2" borderId="20" xfId="0" applyFont="1" applyFill="1" applyBorder="1" applyAlignment="1">
      <alignment horizontal="center"/>
    </xf>
    <xf numFmtId="0" fontId="4" fillId="2" borderId="21" xfId="0" applyFont="1" applyFill="1" applyBorder="1" applyAlignment="1">
      <alignment horizontal="center"/>
    </xf>
    <xf numFmtId="0" fontId="4" fillId="0" borderId="7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2" fillId="0" borderId="23" xfId="0" applyFont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5" fillId="0" borderId="23" xfId="0" applyFont="1" applyBorder="1" applyAlignment="1">
      <alignment horizontal="center" wrapText="1"/>
    </xf>
  </cellXfs>
  <cellStyles count="2">
    <cellStyle name="Excel Built-in Normal" xfId="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0</xdr:colOff>
      <xdr:row>9</xdr:row>
      <xdr:rowOff>0</xdr:rowOff>
    </xdr:from>
    <xdr:to>
      <xdr:col>16</xdr:col>
      <xdr:colOff>876300</xdr:colOff>
      <xdr:row>10</xdr:row>
      <xdr:rowOff>133350</xdr:rowOff>
    </xdr:to>
    <xdr:pic>
      <xdr:nvPicPr>
        <xdr:cNvPr id="1025" name="Picture 3">
          <a:extLst>
            <a:ext uri="{FF2B5EF4-FFF2-40B4-BE49-F238E27FC236}">
              <a16:creationId xmlns:a16="http://schemas.microsoft.com/office/drawing/2014/main" id="{00000000-0008-0000-02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058525" y="1343025"/>
          <a:ext cx="876300" cy="29527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13</xdr:col>
      <xdr:colOff>0</xdr:colOff>
      <xdr:row>9</xdr:row>
      <xdr:rowOff>0</xdr:rowOff>
    </xdr:from>
    <xdr:to>
      <xdr:col>14</xdr:col>
      <xdr:colOff>0</xdr:colOff>
      <xdr:row>10</xdr:row>
      <xdr:rowOff>142875</xdr:rowOff>
    </xdr:to>
    <xdr:pic>
      <xdr:nvPicPr>
        <xdr:cNvPr id="1026" name="Picture 2">
          <a:extLst>
            <a:ext uri="{FF2B5EF4-FFF2-40B4-BE49-F238E27FC236}">
              <a16:creationId xmlns:a16="http://schemas.microsoft.com/office/drawing/2014/main" id="{00000000-0008-0000-0200-00000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524875" y="1343025"/>
          <a:ext cx="1200150" cy="3048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14</xdr:col>
      <xdr:colOff>9525</xdr:colOff>
      <xdr:row>9</xdr:row>
      <xdr:rowOff>0</xdr:rowOff>
    </xdr:from>
    <xdr:to>
      <xdr:col>15</xdr:col>
      <xdr:colOff>857250</xdr:colOff>
      <xdr:row>10</xdr:row>
      <xdr:rowOff>76200</xdr:rowOff>
    </xdr:to>
    <xdr:pic>
      <xdr:nvPicPr>
        <xdr:cNvPr id="1027" name="Picture 1">
          <a:extLst>
            <a:ext uri="{FF2B5EF4-FFF2-40B4-BE49-F238E27FC236}">
              <a16:creationId xmlns:a16="http://schemas.microsoft.com/office/drawing/2014/main" id="{00000000-0008-0000-0200-00000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725025" y="1343025"/>
          <a:ext cx="857250" cy="2381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0</xdr:colOff>
      <xdr:row>0</xdr:row>
      <xdr:rowOff>0</xdr:rowOff>
    </xdr:from>
    <xdr:to>
      <xdr:col>16</xdr:col>
      <xdr:colOff>876300</xdr:colOff>
      <xdr:row>1</xdr:row>
      <xdr:rowOff>133350</xdr:rowOff>
    </xdr:to>
    <xdr:pic>
      <xdr:nvPicPr>
        <xdr:cNvPr id="2049" name="Picture 3">
          <a:extLst>
            <a:ext uri="{FF2B5EF4-FFF2-40B4-BE49-F238E27FC236}">
              <a16:creationId xmlns:a16="http://schemas.microsoft.com/office/drawing/2014/main" id="{00000000-0008-0000-0300-00000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67150" y="0"/>
          <a:ext cx="0" cy="3238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13</xdr:col>
      <xdr:colOff>0</xdr:colOff>
      <xdr:row>0</xdr:row>
      <xdr:rowOff>0</xdr:rowOff>
    </xdr:from>
    <xdr:to>
      <xdr:col>14</xdr:col>
      <xdr:colOff>0</xdr:colOff>
      <xdr:row>1</xdr:row>
      <xdr:rowOff>142875</xdr:rowOff>
    </xdr:to>
    <xdr:pic>
      <xdr:nvPicPr>
        <xdr:cNvPr id="2050" name="Picture 2">
          <a:extLst>
            <a:ext uri="{FF2B5EF4-FFF2-40B4-BE49-F238E27FC236}">
              <a16:creationId xmlns:a16="http://schemas.microsoft.com/office/drawing/2014/main" id="{00000000-0008-0000-0300-000002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867150" y="0"/>
          <a:ext cx="0" cy="33337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14</xdr:col>
      <xdr:colOff>9525</xdr:colOff>
      <xdr:row>0</xdr:row>
      <xdr:rowOff>0</xdr:rowOff>
    </xdr:from>
    <xdr:to>
      <xdr:col>15</xdr:col>
      <xdr:colOff>857250</xdr:colOff>
      <xdr:row>1</xdr:row>
      <xdr:rowOff>76200</xdr:rowOff>
    </xdr:to>
    <xdr:pic>
      <xdr:nvPicPr>
        <xdr:cNvPr id="2051" name="Picture 1">
          <a:extLst>
            <a:ext uri="{FF2B5EF4-FFF2-40B4-BE49-F238E27FC236}">
              <a16:creationId xmlns:a16="http://schemas.microsoft.com/office/drawing/2014/main" id="{00000000-0008-0000-0300-000003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3867150" y="0"/>
          <a:ext cx="0" cy="2667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BreakPreview" zoomScaleSheetLayoutView="100" workbookViewId="0">
      <selection activeCell="B53" sqref="B53"/>
    </sheetView>
  </sheetViews>
  <sheetFormatPr defaultRowHeight="12.75" x14ac:dyDescent="0.2"/>
  <sheetData/>
  <sheetProtection selectLockedCells="1" selectUnlockedCells="1"/>
  <phoneticPr fontId="10" type="noConversion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BreakPreview" zoomScaleSheetLayoutView="100" workbookViewId="0"/>
  </sheetViews>
  <sheetFormatPr defaultRowHeight="12.75" x14ac:dyDescent="0.2"/>
  <sheetData/>
  <sheetProtection selectLockedCells="1" selectUnlockedCells="1"/>
  <phoneticPr fontId="10" type="noConversion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3"/>
  <sheetViews>
    <sheetView tabSelected="1" view="pageBreakPreview" topLeftCell="A4" zoomScale="80" zoomScaleSheetLayoutView="80" workbookViewId="0">
      <selection activeCell="A18" sqref="A18"/>
    </sheetView>
  </sheetViews>
  <sheetFormatPr defaultRowHeight="15" x14ac:dyDescent="0.2"/>
  <cols>
    <col min="1" max="1" width="38.42578125" style="16" customWidth="1"/>
    <col min="2" max="2" width="0.28515625" hidden="1" customWidth="1"/>
    <col min="3" max="3" width="14.42578125" customWidth="1"/>
    <col min="4" max="4" width="0.140625" hidden="1" customWidth="1"/>
    <col min="5" max="5" width="14.28515625" customWidth="1"/>
    <col min="6" max="6" width="15.7109375" customWidth="1"/>
    <col min="7" max="7" width="5.85546875" hidden="1" customWidth="1"/>
    <col min="8" max="8" width="15.42578125" customWidth="1"/>
    <col min="9" max="9" width="0.140625" customWidth="1"/>
    <col min="10" max="10" width="14.42578125" customWidth="1"/>
    <col min="11" max="11" width="0.28515625" hidden="1" customWidth="1"/>
    <col min="12" max="12" width="15" customWidth="1"/>
    <col min="13" max="13" width="0.140625" hidden="1" customWidth="1"/>
    <col min="14" max="14" width="18" customWidth="1"/>
    <col min="15" max="15" width="0" hidden="1" customWidth="1"/>
    <col min="16" max="16" width="20" customWidth="1"/>
    <col min="17" max="17" width="28" customWidth="1"/>
    <col min="18" max="18" width="14.28515625" hidden="1" customWidth="1"/>
    <col min="19" max="19" width="13.140625" hidden="1" customWidth="1"/>
  </cols>
  <sheetData>
    <row r="1" spans="1:19" ht="12.75" x14ac:dyDescent="0.2">
      <c r="A1" s="49" t="s">
        <v>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</row>
    <row r="2" spans="1:19" ht="12.75" x14ac:dyDescent="0.2">
      <c r="A2" s="49"/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</row>
    <row r="3" spans="1:19" ht="3.75" customHeight="1" x14ac:dyDescent="0.2"/>
    <row r="4" spans="1:19" ht="12.75" customHeight="1" x14ac:dyDescent="0.2">
      <c r="A4" s="50" t="s">
        <v>1</v>
      </c>
      <c r="B4" s="50"/>
      <c r="C4" s="50"/>
      <c r="D4" s="50"/>
      <c r="E4" s="59" t="s">
        <v>40</v>
      </c>
      <c r="F4" s="60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2"/>
    </row>
    <row r="5" spans="1:19" ht="12.75" customHeight="1" x14ac:dyDescent="0.2">
      <c r="A5" s="50"/>
      <c r="B5" s="50"/>
      <c r="C5" s="50"/>
      <c r="D5" s="50"/>
      <c r="E5" s="63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5"/>
    </row>
    <row r="6" spans="1:19" ht="7.5" customHeight="1" x14ac:dyDescent="0.2">
      <c r="A6" s="50"/>
      <c r="B6" s="50"/>
      <c r="C6" s="50"/>
      <c r="D6" s="50"/>
      <c r="E6" s="66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8"/>
    </row>
    <row r="7" spans="1:19" ht="12.75" customHeight="1" x14ac:dyDescent="0.2">
      <c r="A7" s="50" t="s">
        <v>2</v>
      </c>
      <c r="B7" s="50"/>
      <c r="C7" s="50"/>
      <c r="D7" s="50"/>
      <c r="E7" s="73" t="s">
        <v>3</v>
      </c>
      <c r="F7" s="74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 s="62"/>
    </row>
    <row r="8" spans="1:19" ht="15" customHeight="1" x14ac:dyDescent="0.2">
      <c r="A8" s="50"/>
      <c r="B8" s="50"/>
      <c r="C8" s="50"/>
      <c r="D8" s="50"/>
      <c r="E8" s="66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8"/>
    </row>
    <row r="9" spans="1:19" ht="15.75" x14ac:dyDescent="0.2">
      <c r="A9" s="49" t="s">
        <v>4</v>
      </c>
      <c r="B9" s="49"/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</row>
    <row r="10" spans="1:19" ht="12.75" customHeight="1" x14ac:dyDescent="0.2">
      <c r="A10" s="69" t="s">
        <v>5</v>
      </c>
      <c r="B10" s="69"/>
      <c r="C10" s="51" t="s">
        <v>34</v>
      </c>
      <c r="D10" s="51"/>
      <c r="E10" s="70" t="s">
        <v>35</v>
      </c>
      <c r="F10" s="70" t="s">
        <v>33</v>
      </c>
      <c r="G10" s="14"/>
      <c r="H10" s="53" t="s">
        <v>6</v>
      </c>
      <c r="I10" s="54"/>
      <c r="J10" s="53" t="s">
        <v>7</v>
      </c>
      <c r="K10" s="54"/>
      <c r="L10" s="87" t="s">
        <v>42</v>
      </c>
      <c r="M10" s="88"/>
      <c r="N10" s="75" t="s">
        <v>8</v>
      </c>
      <c r="O10" s="76"/>
      <c r="P10" s="81" t="s">
        <v>9</v>
      </c>
      <c r="Q10" s="84"/>
    </row>
    <row r="11" spans="1:19" ht="12.75" customHeight="1" x14ac:dyDescent="0.2">
      <c r="A11" s="69"/>
      <c r="B11" s="69"/>
      <c r="C11" s="51"/>
      <c r="D11" s="51"/>
      <c r="E11" s="71"/>
      <c r="F11" s="71"/>
      <c r="G11" s="14"/>
      <c r="H11" s="55"/>
      <c r="I11" s="56"/>
      <c r="J11" s="55"/>
      <c r="K11" s="56"/>
      <c r="L11" s="89"/>
      <c r="M11" s="90"/>
      <c r="N11" s="77"/>
      <c r="O11" s="78"/>
      <c r="P11" s="82"/>
      <c r="Q11" s="85"/>
    </row>
    <row r="12" spans="1:19" ht="12.75" customHeight="1" x14ac:dyDescent="0.2">
      <c r="A12" s="69"/>
      <c r="B12" s="69"/>
      <c r="C12" s="51"/>
      <c r="D12" s="51"/>
      <c r="E12" s="71"/>
      <c r="F12" s="71"/>
      <c r="G12" s="14"/>
      <c r="H12" s="55"/>
      <c r="I12" s="56"/>
      <c r="J12" s="55"/>
      <c r="K12" s="56"/>
      <c r="L12" s="89"/>
      <c r="M12" s="90"/>
      <c r="N12" s="77"/>
      <c r="O12" s="78"/>
      <c r="P12" s="82"/>
      <c r="Q12" s="85"/>
    </row>
    <row r="13" spans="1:19" ht="12.75" customHeight="1" x14ac:dyDescent="0.2">
      <c r="A13" s="69"/>
      <c r="B13" s="69"/>
      <c r="C13" s="51"/>
      <c r="D13" s="51"/>
      <c r="E13" s="71"/>
      <c r="F13" s="71"/>
      <c r="G13" s="14"/>
      <c r="H13" s="55"/>
      <c r="I13" s="56"/>
      <c r="J13" s="55"/>
      <c r="K13" s="56"/>
      <c r="L13" s="89"/>
      <c r="M13" s="90"/>
      <c r="N13" s="77"/>
      <c r="O13" s="78"/>
      <c r="P13" s="82"/>
      <c r="Q13" s="85"/>
    </row>
    <row r="14" spans="1:19" ht="12.75" customHeight="1" x14ac:dyDescent="0.2">
      <c r="A14" s="69"/>
      <c r="B14" s="69"/>
      <c r="C14" s="51"/>
      <c r="D14" s="51"/>
      <c r="E14" s="71"/>
      <c r="F14" s="71"/>
      <c r="G14" s="14"/>
      <c r="H14" s="55"/>
      <c r="I14" s="56"/>
      <c r="J14" s="55"/>
      <c r="K14" s="56"/>
      <c r="L14" s="89"/>
      <c r="M14" s="90"/>
      <c r="N14" s="77"/>
      <c r="O14" s="78"/>
      <c r="P14" s="82"/>
      <c r="Q14" s="85"/>
    </row>
    <row r="15" spans="1:19" ht="18.75" customHeight="1" x14ac:dyDescent="0.2">
      <c r="A15" s="69"/>
      <c r="B15" s="69"/>
      <c r="C15" s="52"/>
      <c r="D15" s="51"/>
      <c r="E15" s="72"/>
      <c r="F15" s="72"/>
      <c r="G15" s="15"/>
      <c r="H15" s="57"/>
      <c r="I15" s="58"/>
      <c r="J15" s="57"/>
      <c r="K15" s="58"/>
      <c r="L15" s="91"/>
      <c r="M15" s="92"/>
      <c r="N15" s="79"/>
      <c r="O15" s="80"/>
      <c r="P15" s="83"/>
      <c r="Q15" s="86"/>
    </row>
    <row r="16" spans="1:19" ht="3" hidden="1" customHeight="1" x14ac:dyDescent="0.25">
      <c r="A16" s="19"/>
      <c r="C16" s="10"/>
      <c r="D16" s="13"/>
      <c r="E16" s="10"/>
      <c r="F16" s="10"/>
      <c r="G16" s="10"/>
      <c r="H16" s="10"/>
      <c r="I16" s="10"/>
      <c r="J16" s="11"/>
      <c r="K16" s="10"/>
      <c r="L16" s="12"/>
      <c r="M16" s="10"/>
      <c r="N16" s="11"/>
      <c r="O16" s="11"/>
      <c r="P16" s="11"/>
      <c r="Q16" s="11"/>
    </row>
    <row r="17" spans="1:19" s="16" customFormat="1" ht="36.75" customHeight="1" x14ac:dyDescent="0.2">
      <c r="A17" s="44" t="s">
        <v>41</v>
      </c>
      <c r="C17" s="12">
        <v>182.6</v>
      </c>
      <c r="D17" s="24"/>
      <c r="E17" s="12">
        <v>190</v>
      </c>
      <c r="F17" s="45">
        <v>195</v>
      </c>
      <c r="G17" s="12"/>
      <c r="H17" s="12">
        <f t="shared" ref="H17" si="0">SUM(C17:G17)</f>
        <v>567.6</v>
      </c>
      <c r="I17" s="12"/>
      <c r="J17" s="45">
        <v>189.2</v>
      </c>
      <c r="K17" s="12"/>
      <c r="L17" s="12">
        <v>110</v>
      </c>
      <c r="M17" s="12"/>
      <c r="N17" s="25">
        <v>9</v>
      </c>
      <c r="O17" s="25"/>
      <c r="P17" s="25">
        <f t="shared" ref="P17" si="1">(N17/J17)*100</f>
        <v>4.7568710359408035</v>
      </c>
      <c r="Q17" s="25">
        <f t="shared" ref="Q17" si="2">L17*J17</f>
        <v>20812</v>
      </c>
    </row>
    <row r="18" spans="1:19" s="16" customFormat="1" ht="36.75" customHeight="1" x14ac:dyDescent="0.2">
      <c r="A18" s="44" t="s">
        <v>44</v>
      </c>
      <c r="C18" s="12">
        <v>182.6</v>
      </c>
      <c r="D18" s="24"/>
      <c r="E18" s="12">
        <v>190</v>
      </c>
      <c r="F18" s="45">
        <v>195</v>
      </c>
      <c r="G18" s="12"/>
      <c r="H18" s="12">
        <f t="shared" ref="H18" si="3">SUM(C18:G18)</f>
        <v>567.6</v>
      </c>
      <c r="I18" s="12"/>
      <c r="J18" s="45">
        <v>189.2</v>
      </c>
      <c r="K18" s="12"/>
      <c r="L18" s="12">
        <v>110</v>
      </c>
      <c r="M18" s="12"/>
      <c r="N18" s="25">
        <v>9</v>
      </c>
      <c r="O18" s="25"/>
      <c r="P18" s="25">
        <f t="shared" ref="P18" si="4">(N18/J18)*100</f>
        <v>4.7568710359408035</v>
      </c>
      <c r="Q18" s="25">
        <f t="shared" ref="Q18" si="5">L18*J18</f>
        <v>20812</v>
      </c>
    </row>
    <row r="19" spans="1:19" ht="25.5" customHeight="1" x14ac:dyDescent="0.3">
      <c r="A19" s="20"/>
      <c r="B19" s="20"/>
      <c r="C19" s="20"/>
      <c r="D19" s="10"/>
      <c r="E19" s="10"/>
      <c r="F19" s="10"/>
      <c r="G19" s="10"/>
      <c r="H19" s="10"/>
      <c r="I19" s="10"/>
      <c r="J19" s="10"/>
      <c r="K19" s="10"/>
      <c r="L19" s="12"/>
      <c r="M19" s="10"/>
      <c r="N19" s="11"/>
      <c r="O19" s="10"/>
      <c r="P19" s="35" t="s">
        <v>31</v>
      </c>
      <c r="Q19" s="34">
        <f>Q17+Q18</f>
        <v>41624</v>
      </c>
    </row>
    <row r="20" spans="1:19" ht="21.75" hidden="1" customHeight="1" x14ac:dyDescent="0.25">
      <c r="A20" s="22"/>
      <c r="B20" s="22"/>
      <c r="C20" s="22"/>
      <c r="L20" s="16"/>
      <c r="N20" s="7"/>
      <c r="P20" s="7"/>
      <c r="Q20" s="7">
        <f>SUM(Q17:Q19)</f>
        <v>83248</v>
      </c>
    </row>
    <row r="21" spans="1:19" s="43" customFormat="1" ht="33" customHeight="1" x14ac:dyDescent="0.2">
      <c r="A21" s="48" t="s">
        <v>43</v>
      </c>
      <c r="B21" s="48"/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/>
      <c r="P21" s="48"/>
      <c r="Q21" s="48"/>
    </row>
    <row r="22" spans="1:19" ht="15" customHeight="1" x14ac:dyDescent="0.3">
      <c r="A22" s="47" t="s">
        <v>10</v>
      </c>
      <c r="B22" s="47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 t="s">
        <v>37</v>
      </c>
    </row>
    <row r="23" spans="1:19" ht="1.5" hidden="1" customHeight="1" x14ac:dyDescent="0.3">
      <c r="A23" s="17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</row>
    <row r="24" spans="1:19" ht="39.75" customHeight="1" x14ac:dyDescent="0.3">
      <c r="A24" s="40" t="s">
        <v>36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8" t="s">
        <v>15</v>
      </c>
    </row>
    <row r="25" spans="1:19" ht="21.75" customHeight="1" x14ac:dyDescent="0.3">
      <c r="A25" s="46"/>
      <c r="B25" s="46"/>
      <c r="C25" s="46"/>
      <c r="D25" s="46"/>
      <c r="E25" s="46"/>
      <c r="F25" s="46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</row>
    <row r="26" spans="1:19" s="41" customFormat="1" ht="27" customHeight="1" x14ac:dyDescent="0.3">
      <c r="A26" s="41" t="s">
        <v>38</v>
      </c>
      <c r="N26" s="42"/>
      <c r="Q26" s="41" t="s">
        <v>39</v>
      </c>
    </row>
    <row r="27" spans="1:19" s="10" customFormat="1" ht="21" customHeight="1" x14ac:dyDescent="0.2">
      <c r="A27" s="16"/>
      <c r="B27"/>
      <c r="C27"/>
      <c r="D27"/>
      <c r="E27"/>
      <c r="F27"/>
      <c r="G27"/>
      <c r="H27"/>
      <c r="I27"/>
      <c r="J27"/>
      <c r="K27"/>
      <c r="L27"/>
      <c r="M27"/>
      <c r="N27" s="1"/>
      <c r="O27"/>
      <c r="P27"/>
      <c r="Q27"/>
      <c r="S27" s="11"/>
    </row>
    <row r="28" spans="1:19" ht="0.75" customHeight="1" x14ac:dyDescent="0.2">
      <c r="N28" s="1"/>
      <c r="S28" s="7"/>
    </row>
    <row r="29" spans="1:19" ht="12.75" customHeight="1" x14ac:dyDescent="0.25">
      <c r="N29" s="1"/>
      <c r="R29" s="36"/>
      <c r="S29" s="37"/>
    </row>
    <row r="30" spans="1:19" ht="6" customHeight="1" x14ac:dyDescent="0.25">
      <c r="N30" s="1"/>
      <c r="R30" s="38"/>
      <c r="S30" s="39"/>
    </row>
    <row r="31" spans="1:19" ht="22.5" customHeight="1" x14ac:dyDescent="0.3">
      <c r="N31" s="1"/>
      <c r="R31" s="3"/>
      <c r="S31" s="3"/>
    </row>
    <row r="32" spans="1:19" ht="2.25" customHeight="1" x14ac:dyDescent="0.3">
      <c r="N32" s="1"/>
      <c r="R32" s="3"/>
      <c r="S32" s="3"/>
    </row>
    <row r="33" spans="14:19" ht="0.75" hidden="1" customHeight="1" x14ac:dyDescent="0.3">
      <c r="N33" s="1"/>
      <c r="R33" s="3"/>
      <c r="S33" s="3"/>
    </row>
    <row r="34" spans="14:19" ht="24.75" hidden="1" customHeight="1" x14ac:dyDescent="0.2">
      <c r="N34" s="1"/>
      <c r="R34" s="4"/>
      <c r="S34" s="4"/>
    </row>
    <row r="35" spans="14:19" ht="17.25" customHeight="1" x14ac:dyDescent="0.3">
      <c r="N35" s="1"/>
      <c r="R35" s="3"/>
      <c r="S35" s="3"/>
    </row>
    <row r="36" spans="14:19" ht="18.75" hidden="1" x14ac:dyDescent="0.3">
      <c r="N36" s="1"/>
      <c r="R36" s="3"/>
      <c r="S36" s="3"/>
    </row>
    <row r="37" spans="14:19" ht="17.25" customHeight="1" x14ac:dyDescent="0.3">
      <c r="N37" s="1"/>
      <c r="R37" s="3"/>
      <c r="S37" s="3"/>
    </row>
    <row r="38" spans="14:19" ht="18.75" hidden="1" x14ac:dyDescent="0.3">
      <c r="R38" s="3"/>
      <c r="S38" s="3"/>
    </row>
    <row r="39" spans="14:19" ht="15.75" hidden="1" x14ac:dyDescent="0.25">
      <c r="R39" s="5"/>
      <c r="S39" s="5"/>
    </row>
    <row r="40" spans="14:19" ht="15.75" hidden="1" x14ac:dyDescent="0.25">
      <c r="R40" s="5"/>
      <c r="S40" s="5"/>
    </row>
    <row r="41" spans="14:19" ht="3" customHeight="1" x14ac:dyDescent="0.25">
      <c r="R41" s="5"/>
      <c r="S41" s="5"/>
    </row>
    <row r="42" spans="14:19" ht="18.75" hidden="1" x14ac:dyDescent="0.3">
      <c r="R42" s="3"/>
      <c r="S42" s="5"/>
    </row>
    <row r="43" spans="14:19" ht="1.5" hidden="1" customHeight="1" x14ac:dyDescent="0.3">
      <c r="R43" s="3"/>
      <c r="S43" s="5"/>
    </row>
    <row r="44" spans="14:19" ht="18.75" x14ac:dyDescent="0.3">
      <c r="R44" s="2"/>
      <c r="S44" s="5"/>
    </row>
    <row r="45" spans="14:19" ht="18.75" x14ac:dyDescent="0.3">
      <c r="R45" s="2" t="s">
        <v>13</v>
      </c>
      <c r="S45" s="5"/>
    </row>
    <row r="46" spans="14:19" ht="15.75" customHeight="1" x14ac:dyDescent="0.3">
      <c r="R46" s="2"/>
      <c r="S46" s="5"/>
    </row>
    <row r="47" spans="14:19" ht="3.75" customHeight="1" x14ac:dyDescent="0.3">
      <c r="R47" s="2"/>
      <c r="S47" s="6"/>
    </row>
    <row r="48" spans="14:19" ht="21.6" customHeight="1" x14ac:dyDescent="0.3">
      <c r="R48" s="8"/>
      <c r="S48" s="9"/>
    </row>
    <row r="49" spans="18:19" ht="1.5" customHeight="1" x14ac:dyDescent="0.3">
      <c r="R49" s="8"/>
      <c r="S49" s="9"/>
    </row>
    <row r="50" spans="18:19" ht="18.75" x14ac:dyDescent="0.3">
      <c r="R50" s="8" t="s">
        <v>11</v>
      </c>
      <c r="S50" s="9"/>
    </row>
    <row r="51" spans="18:19" ht="18.75" x14ac:dyDescent="0.3">
      <c r="R51" s="8"/>
      <c r="S51" s="9"/>
    </row>
    <row r="52" spans="18:19" ht="18.75" x14ac:dyDescent="0.3">
      <c r="R52" s="8"/>
      <c r="S52" s="9"/>
    </row>
    <row r="53" spans="18:19" ht="18.75" x14ac:dyDescent="0.3">
      <c r="R53" s="8" t="s">
        <v>12</v>
      </c>
      <c r="S53" s="9"/>
    </row>
    <row r="63" spans="18:19" ht="1.5" customHeight="1" x14ac:dyDescent="0.2"/>
  </sheetData>
  <sheetProtection selectLockedCells="1" selectUnlockedCells="1"/>
  <mergeCells count="19">
    <mergeCell ref="L10:M15"/>
    <mergeCell ref="J10:K15"/>
    <mergeCell ref="E10:E15"/>
    <mergeCell ref="A25:F25"/>
    <mergeCell ref="A22:B22"/>
    <mergeCell ref="A21:Q21"/>
    <mergeCell ref="A1:S2"/>
    <mergeCell ref="A4:D6"/>
    <mergeCell ref="A7:D8"/>
    <mergeCell ref="C10:D15"/>
    <mergeCell ref="H10:I15"/>
    <mergeCell ref="A9:S9"/>
    <mergeCell ref="E4:S6"/>
    <mergeCell ref="A10:B15"/>
    <mergeCell ref="F10:F15"/>
    <mergeCell ref="E7:S8"/>
    <mergeCell ref="N10:O15"/>
    <mergeCell ref="P10:P15"/>
    <mergeCell ref="Q10:Q15"/>
  </mergeCells>
  <phoneticPr fontId="10" type="noConversion"/>
  <pageMargins left="0.25" right="0.25" top="0.75" bottom="0.75" header="0.3" footer="0.3"/>
  <pageSetup paperSize="9" scale="59" firstPageNumber="0" orientation="landscape" r:id="rId1"/>
  <headerFooter alignWithMargins="0"/>
  <colBreaks count="1" manualBreakCount="1">
    <brk id="19" max="69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6"/>
  <sheetViews>
    <sheetView workbookViewId="0">
      <selection activeCell="V16" sqref="V16"/>
    </sheetView>
  </sheetViews>
  <sheetFormatPr defaultRowHeight="12.75" x14ac:dyDescent="0.2"/>
  <cols>
    <col min="2" max="2" width="30" customWidth="1"/>
    <col min="3" max="3" width="0.7109375" customWidth="1"/>
    <col min="4" max="11" width="9.140625" hidden="1" customWidth="1"/>
    <col min="13" max="13" width="9" customWidth="1"/>
    <col min="14" max="16" width="9.140625" hidden="1" customWidth="1"/>
    <col min="17" max="17" width="25.7109375" hidden="1" customWidth="1"/>
  </cols>
  <sheetData>
    <row r="1" spans="1:17" ht="15" x14ac:dyDescent="0.2">
      <c r="A1" s="69" t="s">
        <v>5</v>
      </c>
      <c r="B1" s="69"/>
      <c r="C1" s="51"/>
      <c r="D1" s="51"/>
      <c r="E1" s="70"/>
      <c r="F1" s="70"/>
      <c r="G1" s="14"/>
      <c r="H1" s="53"/>
      <c r="I1" s="54"/>
      <c r="J1" s="53"/>
      <c r="K1" s="54"/>
      <c r="L1" s="87" t="s">
        <v>14</v>
      </c>
      <c r="M1" s="88"/>
      <c r="N1" s="75"/>
      <c r="O1" s="76"/>
      <c r="P1" s="81"/>
      <c r="Q1" s="84"/>
    </row>
    <row r="2" spans="1:17" ht="15" x14ac:dyDescent="0.2">
      <c r="A2" s="69"/>
      <c r="B2" s="69"/>
      <c r="C2" s="51"/>
      <c r="D2" s="51"/>
      <c r="E2" s="71"/>
      <c r="F2" s="71"/>
      <c r="G2" s="14"/>
      <c r="H2" s="55"/>
      <c r="I2" s="56"/>
      <c r="J2" s="55"/>
      <c r="K2" s="56"/>
      <c r="L2" s="89"/>
      <c r="M2" s="90"/>
      <c r="N2" s="77"/>
      <c r="O2" s="78"/>
      <c r="P2" s="82"/>
      <c r="Q2" s="85"/>
    </row>
    <row r="3" spans="1:17" ht="15" x14ac:dyDescent="0.2">
      <c r="A3" s="69"/>
      <c r="B3" s="69"/>
      <c r="C3" s="51"/>
      <c r="D3" s="51"/>
      <c r="E3" s="71"/>
      <c r="F3" s="71"/>
      <c r="G3" s="14"/>
      <c r="H3" s="55"/>
      <c r="I3" s="56"/>
      <c r="J3" s="55"/>
      <c r="K3" s="56"/>
      <c r="L3" s="89"/>
      <c r="M3" s="90"/>
      <c r="N3" s="77"/>
      <c r="O3" s="78"/>
      <c r="P3" s="82"/>
      <c r="Q3" s="85"/>
    </row>
    <row r="4" spans="1:17" ht="15" x14ac:dyDescent="0.2">
      <c r="A4" s="69"/>
      <c r="B4" s="69"/>
      <c r="C4" s="51"/>
      <c r="D4" s="51"/>
      <c r="E4" s="71"/>
      <c r="F4" s="71"/>
      <c r="G4" s="14"/>
      <c r="H4" s="55"/>
      <c r="I4" s="56"/>
      <c r="J4" s="55"/>
      <c r="K4" s="56"/>
      <c r="L4" s="89"/>
      <c r="M4" s="90"/>
      <c r="N4" s="77"/>
      <c r="O4" s="78"/>
      <c r="P4" s="82"/>
      <c r="Q4" s="85"/>
    </row>
    <row r="5" spans="1:17" ht="15" x14ac:dyDescent="0.2">
      <c r="A5" s="69"/>
      <c r="B5" s="69"/>
      <c r="C5" s="51"/>
      <c r="D5" s="51"/>
      <c r="E5" s="71"/>
      <c r="F5" s="71"/>
      <c r="G5" s="14"/>
      <c r="H5" s="55"/>
      <c r="I5" s="56"/>
      <c r="J5" s="55"/>
      <c r="K5" s="56"/>
      <c r="L5" s="89"/>
      <c r="M5" s="90"/>
      <c r="N5" s="77"/>
      <c r="O5" s="78"/>
      <c r="P5" s="82"/>
      <c r="Q5" s="85"/>
    </row>
    <row r="6" spans="1:17" ht="15" x14ac:dyDescent="0.2">
      <c r="A6" s="69"/>
      <c r="B6" s="69"/>
      <c r="C6" s="52"/>
      <c r="D6" s="51"/>
      <c r="E6" s="72"/>
      <c r="F6" s="72"/>
      <c r="G6" s="15"/>
      <c r="H6" s="57"/>
      <c r="I6" s="58"/>
      <c r="J6" s="57"/>
      <c r="K6" s="58"/>
      <c r="L6" s="91"/>
      <c r="M6" s="92"/>
      <c r="N6" s="79"/>
      <c r="O6" s="80"/>
      <c r="P6" s="83"/>
      <c r="Q6" s="86"/>
    </row>
    <row r="7" spans="1:17" ht="15.75" x14ac:dyDescent="0.25">
      <c r="A7" s="19"/>
      <c r="C7" s="10"/>
      <c r="D7" s="13"/>
      <c r="E7" s="10"/>
      <c r="F7" s="10"/>
      <c r="G7" s="10"/>
      <c r="H7" s="10"/>
      <c r="I7" s="10"/>
      <c r="J7" s="11"/>
      <c r="K7" s="10"/>
      <c r="L7" s="12"/>
      <c r="M7" s="10"/>
      <c r="N7" s="11"/>
      <c r="O7" s="11"/>
      <c r="P7" s="11"/>
      <c r="Q7" s="11"/>
    </row>
    <row r="8" spans="1:17" ht="15.75" x14ac:dyDescent="0.25">
      <c r="A8" s="19"/>
      <c r="C8" s="10"/>
      <c r="D8" s="13"/>
      <c r="E8" s="10"/>
      <c r="F8" s="10"/>
      <c r="G8" s="10"/>
      <c r="H8" s="10"/>
      <c r="I8" s="10"/>
      <c r="J8" s="11"/>
      <c r="K8" s="10"/>
      <c r="L8" s="12"/>
      <c r="M8" s="10"/>
      <c r="N8" s="11"/>
      <c r="O8" s="11"/>
      <c r="P8" s="11"/>
      <c r="Q8" s="11"/>
    </row>
    <row r="9" spans="1:17" ht="15.75" x14ac:dyDescent="0.25">
      <c r="A9" s="19"/>
      <c r="C9" s="10"/>
      <c r="D9" s="13"/>
      <c r="E9" s="10"/>
      <c r="F9" s="10"/>
      <c r="G9" s="10"/>
      <c r="H9" s="10"/>
      <c r="I9" s="10"/>
      <c r="J9" s="11"/>
      <c r="K9" s="10"/>
      <c r="L9" s="12"/>
      <c r="M9" s="10"/>
      <c r="N9" s="11"/>
      <c r="O9" s="11"/>
      <c r="P9" s="11"/>
      <c r="Q9" s="11"/>
    </row>
    <row r="10" spans="1:17" ht="15.75" x14ac:dyDescent="0.25">
      <c r="A10" s="23" t="s">
        <v>21</v>
      </c>
      <c r="B10" s="16"/>
      <c r="C10" s="12"/>
      <c r="D10" s="24"/>
      <c r="E10" s="12"/>
      <c r="F10" s="12"/>
      <c r="G10" s="12"/>
      <c r="H10" s="12"/>
      <c r="I10" s="12"/>
      <c r="J10" s="25"/>
      <c r="K10" s="12"/>
      <c r="L10" s="12">
        <v>200</v>
      </c>
      <c r="M10" s="12"/>
      <c r="N10" s="25"/>
      <c r="O10" s="25"/>
      <c r="P10" s="25"/>
      <c r="Q10" s="25"/>
    </row>
    <row r="11" spans="1:17" ht="15.75" x14ac:dyDescent="0.25">
      <c r="A11" s="23" t="s">
        <v>29</v>
      </c>
      <c r="B11" s="16"/>
      <c r="C11" s="12"/>
      <c r="D11" s="24"/>
      <c r="E11" s="12"/>
      <c r="F11" s="12"/>
      <c r="G11" s="12"/>
      <c r="H11" s="12"/>
      <c r="I11" s="12"/>
      <c r="J11" s="25"/>
      <c r="K11" s="12"/>
      <c r="L11" s="12">
        <v>300</v>
      </c>
      <c r="M11" s="12"/>
      <c r="N11" s="25"/>
      <c r="O11" s="25"/>
      <c r="P11" s="25"/>
      <c r="Q11" s="25"/>
    </row>
    <row r="12" spans="1:17" ht="30.75" customHeight="1" x14ac:dyDescent="0.25">
      <c r="A12" s="95" t="s">
        <v>16</v>
      </c>
      <c r="B12" s="96"/>
      <c r="C12" s="12"/>
      <c r="D12" s="24"/>
      <c r="E12" s="12"/>
      <c r="F12" s="12"/>
      <c r="G12" s="12"/>
      <c r="H12" s="12"/>
      <c r="I12" s="12"/>
      <c r="J12" s="25"/>
      <c r="K12" s="12"/>
      <c r="L12" s="12">
        <v>200</v>
      </c>
      <c r="M12" s="12"/>
      <c r="N12" s="25"/>
      <c r="O12" s="25"/>
      <c r="P12" s="25"/>
      <c r="Q12" s="25"/>
    </row>
    <row r="13" spans="1:17" ht="15.75" x14ac:dyDescent="0.25">
      <c r="A13" s="23" t="s">
        <v>25</v>
      </c>
      <c r="B13" s="16"/>
      <c r="C13" s="12"/>
      <c r="D13" s="24"/>
      <c r="E13" s="12"/>
      <c r="F13" s="12"/>
      <c r="G13" s="12"/>
      <c r="H13" s="12"/>
      <c r="I13" s="12"/>
      <c r="J13" s="25"/>
      <c r="K13" s="12"/>
      <c r="L13" s="12">
        <v>10</v>
      </c>
      <c r="M13" s="12"/>
      <c r="N13" s="25"/>
      <c r="O13" s="25"/>
      <c r="P13" s="25"/>
      <c r="Q13" s="25"/>
    </row>
    <row r="14" spans="1:17" ht="15.75" x14ac:dyDescent="0.25">
      <c r="A14" s="23" t="s">
        <v>24</v>
      </c>
      <c r="B14" s="16"/>
      <c r="C14" s="12"/>
      <c r="D14" s="24"/>
      <c r="E14" s="12"/>
      <c r="F14" s="12"/>
      <c r="G14" s="12"/>
      <c r="H14" s="12"/>
      <c r="I14" s="12"/>
      <c r="J14" s="25"/>
      <c r="K14" s="12"/>
      <c r="L14" s="12">
        <v>10</v>
      </c>
      <c r="M14" s="12"/>
      <c r="N14" s="25"/>
      <c r="O14" s="25"/>
      <c r="P14" s="25"/>
      <c r="Q14" s="25"/>
    </row>
    <row r="15" spans="1:17" ht="15.75" x14ac:dyDescent="0.25">
      <c r="A15" s="23" t="s">
        <v>17</v>
      </c>
      <c r="B15" s="16"/>
      <c r="C15" s="12"/>
      <c r="D15" s="24"/>
      <c r="E15" s="12"/>
      <c r="F15" s="12"/>
      <c r="G15" s="12"/>
      <c r="H15" s="12"/>
      <c r="I15" s="12"/>
      <c r="J15" s="25"/>
      <c r="K15" s="12"/>
      <c r="L15" s="12">
        <v>10</v>
      </c>
      <c r="M15" s="12"/>
      <c r="N15" s="25"/>
      <c r="O15" s="25"/>
      <c r="P15" s="25"/>
      <c r="Q15" s="25"/>
    </row>
    <row r="16" spans="1:17" ht="15.75" x14ac:dyDescent="0.25">
      <c r="A16" s="23" t="s">
        <v>23</v>
      </c>
      <c r="B16" s="16"/>
      <c r="C16" s="12"/>
      <c r="D16" s="24"/>
      <c r="E16" s="12"/>
      <c r="F16" s="12"/>
      <c r="G16" s="12"/>
      <c r="H16" s="12"/>
      <c r="I16" s="12"/>
      <c r="J16" s="25"/>
      <c r="K16" s="12"/>
      <c r="L16" s="12">
        <v>10</v>
      </c>
      <c r="M16" s="12"/>
      <c r="N16" s="25"/>
      <c r="O16" s="25"/>
      <c r="P16" s="25"/>
      <c r="Q16" s="25"/>
    </row>
    <row r="17" spans="1:17" ht="15.75" x14ac:dyDescent="0.25">
      <c r="A17" s="23" t="s">
        <v>30</v>
      </c>
      <c r="B17" s="16"/>
      <c r="C17" s="12"/>
      <c r="D17" s="24"/>
      <c r="E17" s="12"/>
      <c r="F17" s="12"/>
      <c r="G17" s="12"/>
      <c r="H17" s="12"/>
      <c r="I17" s="12"/>
      <c r="J17" s="25"/>
      <c r="K17" s="12"/>
      <c r="L17" s="12">
        <v>5</v>
      </c>
      <c r="M17" s="12"/>
      <c r="N17" s="25"/>
      <c r="O17" s="25"/>
      <c r="P17" s="25"/>
      <c r="Q17" s="25"/>
    </row>
    <row r="18" spans="1:17" ht="19.5" customHeight="1" x14ac:dyDescent="0.25">
      <c r="A18" s="95" t="s">
        <v>18</v>
      </c>
      <c r="B18" s="96"/>
      <c r="C18" s="12"/>
      <c r="D18" s="24"/>
      <c r="E18" s="12"/>
      <c r="F18" s="12"/>
      <c r="G18" s="12"/>
      <c r="H18" s="12"/>
      <c r="I18" s="12"/>
      <c r="J18" s="25"/>
      <c r="K18" s="12"/>
      <c r="L18" s="12">
        <v>20</v>
      </c>
      <c r="M18" s="12"/>
      <c r="N18" s="25"/>
      <c r="O18" s="25"/>
      <c r="P18" s="25"/>
      <c r="Q18" s="25"/>
    </row>
    <row r="19" spans="1:17" ht="1.5" customHeight="1" x14ac:dyDescent="0.25">
      <c r="A19" s="26"/>
      <c r="B19" s="27"/>
      <c r="C19" s="21"/>
      <c r="D19" s="28"/>
      <c r="E19" s="21"/>
      <c r="F19" s="21"/>
      <c r="G19" s="21"/>
      <c r="H19" s="21"/>
      <c r="I19" s="21"/>
      <c r="J19" s="29"/>
      <c r="K19" s="21"/>
      <c r="L19" s="21"/>
      <c r="M19" s="21"/>
      <c r="N19" s="29"/>
      <c r="O19" s="29"/>
      <c r="P19" s="29"/>
      <c r="Q19" s="29"/>
    </row>
    <row r="20" spans="1:17" ht="14.25" customHeight="1" x14ac:dyDescent="0.25">
      <c r="A20" s="23" t="s">
        <v>19</v>
      </c>
      <c r="B20" s="16"/>
      <c r="C20" s="12"/>
      <c r="D20" s="24"/>
      <c r="E20" s="12"/>
      <c r="F20" s="12"/>
      <c r="G20" s="12"/>
      <c r="H20" s="12"/>
      <c r="I20" s="12"/>
      <c r="J20" s="25"/>
      <c r="K20" s="12"/>
      <c r="L20" s="12">
        <v>30</v>
      </c>
      <c r="M20" s="12"/>
      <c r="N20" s="25"/>
      <c r="O20" s="25"/>
      <c r="P20" s="25"/>
      <c r="Q20" s="25"/>
    </row>
    <row r="21" spans="1:17" ht="15.75" x14ac:dyDescent="0.25">
      <c r="A21" s="23" t="s">
        <v>22</v>
      </c>
      <c r="B21" s="12"/>
      <c r="C21" s="12"/>
      <c r="D21" s="24"/>
      <c r="E21" s="12"/>
      <c r="F21" s="12"/>
      <c r="G21" s="12"/>
      <c r="H21" s="12"/>
      <c r="I21" s="12"/>
      <c r="J21" s="25"/>
      <c r="K21" s="12"/>
      <c r="L21" s="12">
        <v>100</v>
      </c>
      <c r="M21" s="12"/>
      <c r="N21" s="25"/>
      <c r="O21" s="25"/>
      <c r="P21" s="25"/>
      <c r="Q21" s="25"/>
    </row>
    <row r="22" spans="1:17" ht="15.75" x14ac:dyDescent="0.25">
      <c r="A22" s="23" t="s">
        <v>20</v>
      </c>
      <c r="B22" s="12"/>
      <c r="C22" s="12"/>
      <c r="D22" s="24"/>
      <c r="E22" s="12"/>
      <c r="F22" s="12"/>
      <c r="G22" s="12"/>
      <c r="H22" s="12"/>
      <c r="I22" s="12"/>
      <c r="J22" s="25"/>
      <c r="K22" s="12"/>
      <c r="L22" s="12">
        <v>2</v>
      </c>
      <c r="M22" s="12"/>
      <c r="N22" s="25"/>
      <c r="O22" s="25"/>
      <c r="P22" s="25"/>
      <c r="Q22" s="25"/>
    </row>
    <row r="23" spans="1:17" ht="15.75" x14ac:dyDescent="0.25">
      <c r="A23" s="23" t="s">
        <v>32</v>
      </c>
      <c r="B23" s="12"/>
      <c r="C23" s="18"/>
      <c r="D23" s="30"/>
      <c r="E23" s="18"/>
      <c r="F23" s="18"/>
      <c r="G23" s="18"/>
      <c r="H23" s="18"/>
      <c r="I23" s="18"/>
      <c r="J23" s="31"/>
      <c r="K23" s="18"/>
      <c r="L23" s="18">
        <v>300</v>
      </c>
      <c r="M23" s="18"/>
      <c r="N23" s="31"/>
      <c r="O23" s="31"/>
      <c r="P23" s="31"/>
      <c r="Q23" s="31"/>
    </row>
    <row r="24" spans="1:17" ht="30.75" customHeight="1" x14ac:dyDescent="0.25">
      <c r="A24" s="93" t="s">
        <v>26</v>
      </c>
      <c r="B24" s="94"/>
      <c r="C24" s="20"/>
      <c r="D24" s="32"/>
      <c r="E24" s="32"/>
      <c r="F24" s="12"/>
      <c r="G24" s="12"/>
      <c r="H24" s="12"/>
      <c r="I24" s="12"/>
      <c r="J24" s="25"/>
      <c r="K24" s="12"/>
      <c r="L24" s="12">
        <v>1</v>
      </c>
      <c r="M24" s="12"/>
      <c r="N24" s="25"/>
      <c r="O24" s="25"/>
      <c r="P24" s="25"/>
      <c r="Q24" s="25"/>
    </row>
    <row r="25" spans="1:17" ht="21.75" customHeight="1" x14ac:dyDescent="0.25">
      <c r="A25" s="93" t="s">
        <v>28</v>
      </c>
      <c r="B25" s="94"/>
      <c r="C25" s="20"/>
      <c r="D25" s="32"/>
      <c r="E25" s="32"/>
      <c r="F25" s="12"/>
      <c r="G25" s="12"/>
      <c r="H25" s="12"/>
      <c r="I25" s="12"/>
      <c r="J25" s="25"/>
      <c r="K25" s="12"/>
      <c r="L25" s="12">
        <v>9</v>
      </c>
      <c r="M25" s="12"/>
      <c r="N25" s="25"/>
      <c r="O25" s="25"/>
      <c r="P25" s="25"/>
      <c r="Q25" s="25"/>
    </row>
    <row r="26" spans="1:17" ht="34.5" customHeight="1" x14ac:dyDescent="0.25">
      <c r="A26" s="93" t="s">
        <v>27</v>
      </c>
      <c r="B26" s="94"/>
      <c r="C26" s="33"/>
      <c r="D26" s="18"/>
      <c r="E26" s="18"/>
      <c r="F26" s="18"/>
      <c r="G26" s="18"/>
      <c r="H26" s="18"/>
      <c r="I26" s="18"/>
      <c r="J26" s="18"/>
      <c r="K26" s="18"/>
      <c r="L26" s="18">
        <v>3</v>
      </c>
      <c r="M26" s="18"/>
      <c r="N26" s="31"/>
      <c r="O26" s="18"/>
      <c r="P26" s="31"/>
      <c r="Q26" s="31"/>
    </row>
  </sheetData>
  <mergeCells count="15">
    <mergeCell ref="N1:O6"/>
    <mergeCell ref="P1:P6"/>
    <mergeCell ref="Q1:Q6"/>
    <mergeCell ref="A24:B24"/>
    <mergeCell ref="F1:F6"/>
    <mergeCell ref="H1:I6"/>
    <mergeCell ref="J1:K6"/>
    <mergeCell ref="A26:B26"/>
    <mergeCell ref="A12:B12"/>
    <mergeCell ref="A18:B18"/>
    <mergeCell ref="L1:M6"/>
    <mergeCell ref="A25:B25"/>
    <mergeCell ref="A1:B6"/>
    <mergeCell ref="C1:D6"/>
    <mergeCell ref="E1:E6"/>
  </mergeCells>
  <phoneticPr fontId="10" type="noConversion"/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Лист1</vt:lpstr>
      <vt:lpstr>Лист2</vt:lpstr>
      <vt:lpstr>Лист3</vt:lpstr>
      <vt:lpstr>Лист4</vt:lpstr>
      <vt:lpstr>Лист3!Область_печати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Антон</dc:creator>
  <cp:lastModifiedBy>PK</cp:lastModifiedBy>
  <cp:lastPrinted>2026-05-28T07:22:17Z</cp:lastPrinted>
  <dcterms:created xsi:type="dcterms:W3CDTF">2014-10-10T06:53:11Z</dcterms:created>
  <dcterms:modified xsi:type="dcterms:W3CDTF">2026-06-01T08:03:44Z</dcterms:modified>
</cp:coreProperties>
</file>