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2026\Закупки малого объема (п. 4 ч. 1 ст. 93)\ГК № 36  Обследование  лифтов\"/>
    </mc:Choice>
  </mc:AlternateContent>
  <bookViews>
    <workbookView xWindow="0" yWindow="0" windowWidth="23040" windowHeight="9915"/>
  </bookViews>
  <sheets>
    <sheet name="НЦК" sheetId="4" r:id="rId1"/>
  </sheets>
  <definedNames>
    <definedName name="_xlnm.Print_Area" localSheetId="0">НЦК!$A$1:$L$27</definedName>
  </definedNames>
  <calcPr calcId="162913"/>
</workbook>
</file>

<file path=xl/calcChain.xml><?xml version="1.0" encoding="utf-8"?>
<calcChain xmlns="http://schemas.openxmlformats.org/spreadsheetml/2006/main">
  <c r="L9" i="4" l="1"/>
  <c r="L10" i="4" l="1"/>
  <c r="H9" i="4"/>
  <c r="G9" i="4" l="1"/>
  <c r="D23" i="4" s="1"/>
  <c r="I9" i="4" l="1"/>
</calcChain>
</file>

<file path=xl/sharedStrings.xml><?xml version="1.0" encoding="utf-8"?>
<sst xmlns="http://schemas.openxmlformats.org/spreadsheetml/2006/main" count="35" uniqueCount="35">
  <si>
    <t>№ п/п</t>
  </si>
  <si>
    <t>Ед. изм.</t>
  </si>
  <si>
    <t>Среднее значение цены, руб.</t>
  </si>
  <si>
    <t xml:space="preserve">Среднее квадратичное отклонение </t>
  </si>
  <si>
    <t>Коэффициент вариации (д.б. &lt; 33%)</t>
  </si>
  <si>
    <t>Значение цены, указанное в источнике, руб.</t>
  </si>
  <si>
    <t>Итого:</t>
  </si>
  <si>
    <t>НМЦ определена на основании полученных ответов от потенциальных поставщиков по формуле:</t>
  </si>
  <si>
    <t>где:</t>
  </si>
  <si>
    <t>s</t>
  </si>
  <si>
    <t>- среднее квадратичное отклонение;</t>
  </si>
  <si>
    <t>- цена единицы товара, работы, услуги, указанная в источнике с номером i;</t>
  </si>
  <si>
    <t>&lt;ц&gt;</t>
  </si>
  <si>
    <t>- средняя арифметическая величина цены единицы товара, работы, услуги.</t>
  </si>
  <si>
    <t>(Ф.И.О.)</t>
  </si>
  <si>
    <r>
      <t>НМЦК</t>
    </r>
    <r>
      <rPr>
        <vertAlign val="superscript"/>
        <sz val="13"/>
        <rFont val="Times New Roman"/>
        <family val="1"/>
        <charset val="204"/>
      </rPr>
      <t>рын</t>
    </r>
    <r>
      <rPr>
        <sz val="13"/>
        <rFont val="Times New Roman"/>
        <family val="1"/>
        <charset val="204"/>
      </rPr>
      <t xml:space="preserve"> - начальная (максимальная) цена контракта,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u</t>
    </r>
    <r>
      <rPr>
        <vertAlign val="subscript"/>
        <sz val="13"/>
        <rFont val="Times New Roman"/>
        <family val="1"/>
        <charset val="204"/>
      </rPr>
      <t>i</t>
    </r>
    <r>
      <rPr>
        <sz val="13"/>
        <rFont val="Times New Roman"/>
        <family val="1"/>
        <charset val="204"/>
      </rPr>
      <t xml:space="preserve">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          </t>
    </r>
  </si>
  <si>
    <r>
      <t>ц</t>
    </r>
    <r>
      <rPr>
        <vertAlign val="subscript"/>
        <sz val="13"/>
        <rFont val="Times New Roman"/>
        <family val="1"/>
        <charset val="204"/>
      </rPr>
      <t>i</t>
    </r>
  </si>
  <si>
    <t>Начальная (максимальная) цена контракта, с учетом доведенного финансирования составляет:</t>
  </si>
  <si>
    <t>Наименование и оказываемых услуг</t>
  </si>
  <si>
    <t>Обоснование начальной (максимальной) цены контракта</t>
  </si>
  <si>
    <r>
      <t xml:space="preserve">Используемый метод определения НМЦК: </t>
    </r>
    <r>
      <rPr>
        <sz val="13"/>
        <color indexed="8"/>
        <rFont val="Times New Roman"/>
        <family val="1"/>
        <charset val="204"/>
      </rPr>
      <t>метод сопоставимых рыночных цен (анализ рынка).
Расчет произведен в соответствии с Приказом Министерства экономического развития РФ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на основании информации о ценах товаров, работ, услуг, полученной по запросу заказчика и (или) информации о ценах товаров, работ, услуг, содержащейся в реестрe контрактов ЕИС.
В соответствии со статьей 34 Бюджетного кодекса Российской Федерации от 31.07.1998 № 145-ФЗ значение начальной (максимальной) цены контракта Заказчиком устанавливается на основании минимального ценового предложения.</t>
    </r>
    <r>
      <rPr>
        <b/>
        <sz val="13"/>
        <color indexed="8"/>
        <rFont val="Times New Roman"/>
        <family val="1"/>
        <charset val="204"/>
      </rPr>
      <t xml:space="preserve">
</t>
    </r>
  </si>
  <si>
    <t xml:space="preserve">Номер источника </t>
  </si>
  <si>
    <t>Минимальная цена за ед. измерения, руб.</t>
  </si>
  <si>
    <t xml:space="preserve">Количество </t>
  </si>
  <si>
    <t>Главный сециалист-эксперт</t>
  </si>
  <si>
    <t>Начальная (максимальная) цена, руб.</t>
  </si>
  <si>
    <r>
      <t>Предмет контракта:</t>
    </r>
    <r>
      <rPr>
        <sz val="13"/>
        <color indexed="8"/>
        <rFont val="Times New Roman"/>
        <family val="1"/>
        <charset val="204"/>
      </rPr>
      <t xml:space="preserve"> поставка штемпельной продукции </t>
    </r>
  </si>
  <si>
    <t>Дата подготовки расчета НМЦК: 21.05.2026</t>
  </si>
  <si>
    <t xml:space="preserve">Л.Н Корнева </t>
  </si>
  <si>
    <t>КП 1 № ВХ/ОП/02301/26 от 23.03.2026</t>
  </si>
  <si>
    <t>КП 2 № ВХ/ОП/02302/26 от 23.03.2026</t>
  </si>
  <si>
    <t>КП 3 № ВХ/ОП/02311/26 от 24.03.2026</t>
  </si>
  <si>
    <t xml:space="preserve">Обследование лифтов </t>
  </si>
  <si>
    <t xml:space="preserve">шт </t>
  </si>
  <si>
    <t>руб. (сорок тысяч рублей 00 копеек)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</si>
</sst>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0_р_."/>
    <numFmt numFmtId="166" formatCode="#,##0_р_."/>
    <numFmt numFmtId="167" formatCode="#,##0.00\ _₽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u/>
      <sz val="13"/>
      <color indexed="8"/>
      <name val="Times New Roman"/>
      <family val="1"/>
      <charset val="204"/>
    </font>
    <font>
      <b/>
      <u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vertAlign val="superscript"/>
      <sz val="13"/>
      <name val="Times New Roman"/>
      <family val="1"/>
      <charset val="204"/>
    </font>
    <font>
      <vertAlign val="subscript"/>
      <sz val="13"/>
      <name val="Times New Roman"/>
      <family val="1"/>
      <charset val="204"/>
    </font>
    <font>
      <sz val="13"/>
      <color indexed="8"/>
      <name val="Symbol"/>
      <family val="1"/>
      <charset val="2"/>
    </font>
    <font>
      <sz val="13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7" fillId="0" borderId="0" xfId="0" applyFont="1"/>
    <xf numFmtId="164" fontId="8" fillId="0" borderId="0" xfId="1" applyFont="1" applyFill="1" applyAlignment="1">
      <alignment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4" fontId="3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wrapText="1"/>
    </xf>
    <xf numFmtId="0" fontId="2" fillId="0" borderId="0" xfId="0" applyFont="1"/>
    <xf numFmtId="0" fontId="12" fillId="0" borderId="0" xfId="0" applyFont="1" applyFill="1" applyAlignment="1"/>
    <xf numFmtId="0" fontId="2" fillId="0" borderId="0" xfId="0" quotePrefix="1" applyFont="1" applyFill="1" applyAlignment="1"/>
    <xf numFmtId="0" fontId="2" fillId="0" borderId="0" xfId="0" quotePrefix="1" applyFont="1" applyFill="1" applyAlignment="1">
      <alignment horizontal="left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Alignment="1"/>
    <xf numFmtId="0" fontId="2" fillId="0" borderId="0" xfId="0" applyNumberFormat="1" applyFont="1" applyFill="1"/>
    <xf numFmtId="0" fontId="2" fillId="0" borderId="0" xfId="0" applyFont="1" applyFill="1"/>
    <xf numFmtId="0" fontId="2" fillId="0" borderId="0" xfId="0" quotePrefix="1" applyNumberFormat="1" applyFont="1" applyFill="1"/>
    <xf numFmtId="164" fontId="2" fillId="0" borderId="0" xfId="0" applyNumberFormat="1" applyFont="1" applyFill="1" applyAlignment="1">
      <alignment wrapText="1"/>
    </xf>
    <xf numFmtId="4" fontId="2" fillId="0" borderId="2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left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164" fontId="2" fillId="0" borderId="0" xfId="1" applyFont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right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582706</xdr:colOff>
      <xdr:row>11</xdr:row>
      <xdr:rowOff>134471</xdr:rowOff>
    </xdr:from>
    <xdr:to>
      <xdr:col>5</xdr:col>
      <xdr:colOff>30255</xdr:colOff>
      <xdr:row>14</xdr:row>
      <xdr:rowOff>172570</xdr:rowOff>
    </xdr:to>
    <xdr:pic>
      <xdr:nvPicPr>
        <xdr:cNvPr id="1025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3618" y="5513295"/>
          <a:ext cx="2058520" cy="676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10</xdr:row>
      <xdr:rowOff>142875</xdr:rowOff>
    </xdr:from>
    <xdr:to>
      <xdr:col>8</xdr:col>
      <xdr:colOff>478491</xdr:colOff>
      <xdr:row>14</xdr:row>
      <xdr:rowOff>47625</xdr:rowOff>
    </xdr:to>
    <xdr:pic>
      <xdr:nvPicPr>
        <xdr:cNvPr id="1026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10400" y="5829300"/>
          <a:ext cx="22098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382"/>
  <sheetViews>
    <sheetView tabSelected="1" topLeftCell="A7" zoomScaleNormal="100" zoomScaleSheetLayoutView="115" workbookViewId="0">
      <selection activeCell="E23" sqref="E23"/>
    </sheetView>
  </sheetViews>
  <sheetFormatPr defaultRowHeight="16.5" x14ac:dyDescent="0.25"/>
  <cols>
    <col min="1" max="1" width="5" style="1" customWidth="1"/>
    <col min="2" max="2" width="53.42578125" style="1" customWidth="1"/>
    <col min="3" max="3" width="9.140625" style="1"/>
    <col min="4" max="4" width="14.7109375" style="1" customWidth="1"/>
    <col min="5" max="5" width="15.28515625" style="1" customWidth="1"/>
    <col min="6" max="6" width="15.85546875" style="1" customWidth="1"/>
    <col min="7" max="7" width="12.42578125" style="1" customWidth="1"/>
    <col min="8" max="8" width="14.85546875" style="1" customWidth="1"/>
    <col min="9" max="9" width="14.28515625" style="1" customWidth="1"/>
    <col min="10" max="10" width="17.140625" style="1" customWidth="1"/>
    <col min="11" max="11" width="14.140625" style="1" customWidth="1"/>
    <col min="12" max="12" width="18.85546875" style="1" customWidth="1"/>
    <col min="13" max="13" width="14.7109375" style="1" customWidth="1"/>
    <col min="14" max="14" width="15.85546875" style="1" customWidth="1"/>
    <col min="15" max="16384" width="9.140625" style="1"/>
  </cols>
  <sheetData>
    <row r="1" spans="1:14" x14ac:dyDescent="0.25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 hidden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hidden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4" ht="45" customHeight="1" x14ac:dyDescent="0.25">
      <c r="A4" s="53" t="s">
        <v>26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22.25" customHeight="1" x14ac:dyDescent="0.25">
      <c r="A5" s="52" t="s">
        <v>20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30" customHeight="1" x14ac:dyDescent="0.25">
      <c r="A6" s="60" t="s">
        <v>0</v>
      </c>
      <c r="B6" s="55" t="s">
        <v>18</v>
      </c>
      <c r="C6" s="57" t="s">
        <v>1</v>
      </c>
      <c r="D6" s="55" t="s">
        <v>21</v>
      </c>
      <c r="E6" s="65"/>
      <c r="F6" s="65"/>
      <c r="G6" s="55" t="s">
        <v>2</v>
      </c>
      <c r="H6" s="55" t="s">
        <v>3</v>
      </c>
      <c r="I6" s="55" t="s">
        <v>4</v>
      </c>
      <c r="J6" s="63" t="s">
        <v>23</v>
      </c>
      <c r="K6" s="55" t="s">
        <v>22</v>
      </c>
      <c r="L6" s="55" t="s">
        <v>25</v>
      </c>
    </row>
    <row r="7" spans="1:14" ht="61.5" customHeight="1" x14ac:dyDescent="0.3">
      <c r="A7" s="61"/>
      <c r="B7" s="55"/>
      <c r="C7" s="58"/>
      <c r="D7" s="42" t="s">
        <v>29</v>
      </c>
      <c r="E7" s="41" t="s">
        <v>30</v>
      </c>
      <c r="F7" s="41" t="s">
        <v>31</v>
      </c>
      <c r="G7" s="56"/>
      <c r="H7" s="56"/>
      <c r="I7" s="56"/>
      <c r="J7" s="64"/>
      <c r="K7" s="56"/>
      <c r="L7" s="56"/>
      <c r="N7" s="3"/>
    </row>
    <row r="8" spans="1:14" x14ac:dyDescent="0.25">
      <c r="A8" s="62"/>
      <c r="B8" s="55"/>
      <c r="C8" s="59"/>
      <c r="D8" s="57" t="s">
        <v>5</v>
      </c>
      <c r="E8" s="57"/>
      <c r="F8" s="57"/>
      <c r="G8" s="56"/>
      <c r="H8" s="56"/>
      <c r="I8" s="56"/>
      <c r="J8" s="64"/>
      <c r="K8" s="56"/>
      <c r="L8" s="56"/>
    </row>
    <row r="9" spans="1:14" ht="26.25" customHeight="1" x14ac:dyDescent="0.25">
      <c r="A9" s="29">
        <v>1</v>
      </c>
      <c r="B9" s="30" t="s">
        <v>32</v>
      </c>
      <c r="C9" s="44" t="s">
        <v>33</v>
      </c>
      <c r="D9" s="45">
        <v>20000</v>
      </c>
      <c r="E9" s="45">
        <v>21000</v>
      </c>
      <c r="F9" s="45">
        <v>22000</v>
      </c>
      <c r="G9" s="43">
        <f>AVERAGE(D9:F9)</f>
        <v>21000</v>
      </c>
      <c r="H9" s="28">
        <f>STDEVA(D9:F9)</f>
        <v>1000</v>
      </c>
      <c r="I9" s="31">
        <f>STDEVA(D9:F9)/(SUM(D9:F9)/COUNTIF(D9:F9,"&gt;0"))</f>
        <v>4.7619047619047616E-2</v>
      </c>
      <c r="J9" s="27">
        <v>2</v>
      </c>
      <c r="K9" s="43">
        <v>20000</v>
      </c>
      <c r="L9" s="32">
        <f>D9*J9</f>
        <v>40000</v>
      </c>
      <c r="N9" s="4"/>
    </row>
    <row r="10" spans="1:14" ht="24.75" customHeight="1" x14ac:dyDescent="0.25">
      <c r="D10" s="18"/>
      <c r="E10" s="18"/>
      <c r="F10" s="18"/>
      <c r="I10" s="5"/>
      <c r="K10" s="6" t="s">
        <v>6</v>
      </c>
      <c r="L10" s="7">
        <f>SUM(L9:L9)</f>
        <v>40000</v>
      </c>
      <c r="N10" s="4"/>
    </row>
    <row r="11" spans="1:14" ht="21.75" customHeight="1" x14ac:dyDescent="0.25">
      <c r="A11" s="33" t="s">
        <v>7</v>
      </c>
      <c r="B11" s="34"/>
      <c r="C11" s="16"/>
      <c r="D11" s="16"/>
      <c r="E11" s="35"/>
      <c r="F11" s="35"/>
      <c r="G11" s="16"/>
      <c r="H11" s="16"/>
      <c r="I11" s="16"/>
      <c r="J11" s="16"/>
      <c r="K11" s="16"/>
      <c r="L11" s="16"/>
      <c r="N11" s="4"/>
    </row>
    <row r="12" spans="1:14" x14ac:dyDescent="0.25">
      <c r="A12" s="36"/>
      <c r="B12" s="35"/>
      <c r="C12" s="35"/>
      <c r="D12" s="35"/>
      <c r="E12" s="35"/>
      <c r="F12" s="35"/>
      <c r="G12" s="16"/>
      <c r="H12" s="16"/>
      <c r="I12" s="16"/>
      <c r="J12" s="16"/>
      <c r="K12" s="16"/>
      <c r="L12" s="16"/>
      <c r="N12" s="8"/>
    </row>
    <row r="13" spans="1:14" s="9" customFormat="1" x14ac:dyDescent="0.25">
      <c r="A13" s="36"/>
      <c r="B13" s="35"/>
      <c r="C13" s="35"/>
      <c r="D13" s="35"/>
      <c r="E13" s="35"/>
      <c r="F13" s="35"/>
      <c r="G13" s="16"/>
      <c r="H13" s="16"/>
      <c r="I13" s="16"/>
      <c r="J13" s="16"/>
      <c r="K13" s="16"/>
      <c r="L13" s="16"/>
    </row>
    <row r="14" spans="1:14" s="9" customFormat="1" x14ac:dyDescent="0.25">
      <c r="A14" s="36"/>
      <c r="B14" s="35"/>
      <c r="C14" s="35"/>
      <c r="D14" s="35"/>
      <c r="E14" s="35"/>
      <c r="F14" s="35"/>
      <c r="G14" s="16"/>
      <c r="H14" s="16"/>
      <c r="I14" s="16"/>
      <c r="J14" s="16"/>
      <c r="K14" s="16"/>
      <c r="L14" s="16"/>
    </row>
    <row r="15" spans="1:14" s="9" customFormat="1" x14ac:dyDescent="0.25">
      <c r="A15" s="36"/>
      <c r="B15" s="35"/>
      <c r="C15" s="35"/>
      <c r="D15" s="35"/>
      <c r="E15" s="35"/>
      <c r="F15" s="35"/>
      <c r="G15" s="16"/>
      <c r="H15" s="16"/>
      <c r="I15" s="16"/>
      <c r="J15" s="16"/>
      <c r="K15" s="16"/>
      <c r="L15" s="16"/>
    </row>
    <row r="16" spans="1:14" s="9" customFormat="1" x14ac:dyDescent="0.25">
      <c r="A16" s="36"/>
      <c r="B16" s="35"/>
      <c r="C16" s="35"/>
      <c r="D16" s="35"/>
      <c r="E16" s="35"/>
      <c r="F16" s="35"/>
      <c r="G16" s="16"/>
      <c r="H16" s="16"/>
      <c r="I16" s="16"/>
      <c r="J16" s="16"/>
      <c r="K16" s="16"/>
      <c r="L16" s="16"/>
    </row>
    <row r="17" spans="1:14" s="9" customFormat="1" x14ac:dyDescent="0.25">
      <c r="A17" s="36" t="s">
        <v>8</v>
      </c>
      <c r="B17" s="35"/>
      <c r="C17" s="35"/>
      <c r="D17" s="35"/>
      <c r="E17" s="35"/>
      <c r="F17" s="35"/>
      <c r="G17" s="16"/>
      <c r="H17" s="16"/>
      <c r="I17" s="16"/>
      <c r="J17" s="16"/>
      <c r="K17" s="16"/>
      <c r="L17" s="16"/>
      <c r="N17" s="26"/>
    </row>
    <row r="18" spans="1:14" s="9" customFormat="1" x14ac:dyDescent="0.25">
      <c r="A18" s="46" t="s">
        <v>15</v>
      </c>
      <c r="B18" s="46"/>
      <c r="C18" s="46"/>
      <c r="D18" s="46"/>
      <c r="E18" s="46"/>
      <c r="F18" s="46"/>
      <c r="G18" s="10" t="s">
        <v>9</v>
      </c>
      <c r="H18" s="11" t="s">
        <v>10</v>
      </c>
      <c r="I18" s="16"/>
      <c r="J18" s="16"/>
      <c r="K18" s="16"/>
      <c r="L18" s="16"/>
      <c r="N18" s="26"/>
    </row>
    <row r="19" spans="1:14" s="9" customFormat="1" ht="19.5" x14ac:dyDescent="0.25">
      <c r="A19" s="46"/>
      <c r="B19" s="46"/>
      <c r="C19" s="46"/>
      <c r="D19" s="46"/>
      <c r="E19" s="46"/>
      <c r="F19" s="46"/>
      <c r="G19" s="33" t="s">
        <v>16</v>
      </c>
      <c r="H19" s="12" t="s">
        <v>11</v>
      </c>
      <c r="I19" s="16"/>
      <c r="J19" s="16"/>
      <c r="K19" s="16"/>
      <c r="L19" s="16"/>
    </row>
    <row r="20" spans="1:14" s="9" customFormat="1" ht="16.5" customHeight="1" x14ac:dyDescent="0.25">
      <c r="A20" s="46"/>
      <c r="B20" s="46"/>
      <c r="C20" s="46"/>
      <c r="D20" s="46"/>
      <c r="E20" s="46"/>
      <c r="F20" s="46"/>
      <c r="G20" s="33" t="s">
        <v>12</v>
      </c>
      <c r="H20" s="12" t="s">
        <v>13</v>
      </c>
      <c r="I20" s="16"/>
      <c r="J20" s="16"/>
      <c r="K20" s="16"/>
      <c r="L20" s="16"/>
    </row>
    <row r="21" spans="1:14" s="9" customFormat="1" x14ac:dyDescent="0.25">
      <c r="A21" s="46"/>
      <c r="B21" s="46"/>
      <c r="C21" s="46"/>
      <c r="D21" s="46"/>
      <c r="E21" s="46"/>
      <c r="F21" s="46"/>
      <c r="G21" s="16"/>
      <c r="H21" s="16"/>
      <c r="I21" s="16"/>
      <c r="J21" s="16"/>
      <c r="K21" s="16"/>
      <c r="L21" s="16"/>
    </row>
    <row r="22" spans="1:14" s="9" customFormat="1" x14ac:dyDescent="0.25">
      <c r="A22" s="37"/>
      <c r="B22" s="37"/>
      <c r="C22" s="37"/>
      <c r="D22" s="37"/>
      <c r="E22" s="37"/>
      <c r="F22" s="37"/>
      <c r="G22" s="16"/>
      <c r="H22" s="16"/>
      <c r="I22" s="16"/>
      <c r="J22" s="16"/>
      <c r="K22" s="16"/>
      <c r="L22" s="16"/>
    </row>
    <row r="23" spans="1:14" s="9" customFormat="1" x14ac:dyDescent="0.25">
      <c r="A23" s="47" t="s">
        <v>17</v>
      </c>
      <c r="B23" s="47"/>
      <c r="C23" s="47"/>
      <c r="D23" s="19">
        <f>L10</f>
        <v>40000</v>
      </c>
      <c r="E23" s="20" t="s">
        <v>34</v>
      </c>
      <c r="F23" s="21"/>
      <c r="G23" s="13"/>
      <c r="H23" s="13"/>
      <c r="I23" s="13"/>
      <c r="J23" s="13"/>
      <c r="K23" s="13"/>
      <c r="L23" s="2"/>
    </row>
    <row r="24" spans="1:14" s="9" customFormat="1" x14ac:dyDescent="0.25">
      <c r="A24" s="1"/>
      <c r="B24" s="1"/>
      <c r="C24" s="1"/>
      <c r="D24" s="1"/>
      <c r="E24" s="1"/>
      <c r="F24" s="14"/>
      <c r="G24" s="1"/>
      <c r="H24" s="1"/>
      <c r="I24" s="5"/>
      <c r="J24" s="1"/>
      <c r="K24" s="1"/>
      <c r="L24" s="1"/>
      <c r="N24" s="38"/>
    </row>
    <row r="25" spans="1:14" ht="54.75" customHeight="1" x14ac:dyDescent="0.25">
      <c r="I25" s="48" t="s">
        <v>27</v>
      </c>
      <c r="J25" s="48"/>
      <c r="K25" s="48"/>
      <c r="L25" s="48"/>
      <c r="N25" s="18"/>
    </row>
    <row r="26" spans="1:14" x14ac:dyDescent="0.25">
      <c r="A26" s="51" t="s">
        <v>24</v>
      </c>
      <c r="B26" s="51"/>
      <c r="C26" s="51"/>
      <c r="D26" s="51"/>
      <c r="E26" s="39"/>
      <c r="F26" s="40"/>
      <c r="H26" s="50" t="s">
        <v>28</v>
      </c>
      <c r="I26" s="50"/>
    </row>
    <row r="27" spans="1:14" x14ac:dyDescent="0.25">
      <c r="B27" s="15"/>
      <c r="C27" s="15"/>
      <c r="D27" s="15"/>
      <c r="E27" s="16"/>
      <c r="H27" s="49" t="s">
        <v>14</v>
      </c>
      <c r="I27" s="49"/>
    </row>
    <row r="28" spans="1:14" ht="37.5" customHeight="1" x14ac:dyDescent="0.25">
      <c r="B28" s="15"/>
      <c r="C28" s="15"/>
      <c r="D28" s="15"/>
      <c r="E28" s="16"/>
      <c r="I28" s="5"/>
    </row>
    <row r="29" spans="1:14" x14ac:dyDescent="0.25">
      <c r="B29" s="15"/>
      <c r="C29" s="15"/>
      <c r="D29" s="15"/>
      <c r="E29" s="16"/>
      <c r="I29" s="5"/>
    </row>
    <row r="30" spans="1:14" x14ac:dyDescent="0.25">
      <c r="B30" s="15"/>
      <c r="C30" s="15"/>
      <c r="D30" s="15"/>
      <c r="E30" s="16"/>
      <c r="I30" s="5"/>
    </row>
    <row r="31" spans="1:14" x14ac:dyDescent="0.25">
      <c r="B31" s="15"/>
      <c r="C31" s="15"/>
      <c r="D31" s="15"/>
      <c r="E31" s="16"/>
      <c r="I31" s="5"/>
    </row>
    <row r="32" spans="1:14" x14ac:dyDescent="0.25">
      <c r="B32" s="15"/>
      <c r="C32" s="15"/>
      <c r="D32" s="15"/>
      <c r="E32" s="16"/>
      <c r="I32" s="5"/>
    </row>
    <row r="33" spans="2:9" x14ac:dyDescent="0.25">
      <c r="B33" s="15"/>
      <c r="C33" s="15"/>
      <c r="D33" s="15"/>
      <c r="E33" s="16"/>
      <c r="I33" s="5"/>
    </row>
    <row r="34" spans="2:9" x14ac:dyDescent="0.25">
      <c r="B34" s="15"/>
      <c r="C34" s="15"/>
      <c r="D34" s="17"/>
      <c r="E34" s="16"/>
      <c r="I34" s="5"/>
    </row>
    <row r="35" spans="2:9" x14ac:dyDescent="0.25">
      <c r="I35" s="5"/>
    </row>
    <row r="36" spans="2:9" x14ac:dyDescent="0.25">
      <c r="I36" s="5"/>
    </row>
    <row r="37" spans="2:9" x14ac:dyDescent="0.25">
      <c r="I37" s="5"/>
    </row>
    <row r="38" spans="2:9" x14ac:dyDescent="0.25">
      <c r="I38" s="5"/>
    </row>
    <row r="39" spans="2:9" x14ac:dyDescent="0.25">
      <c r="I39" s="5"/>
    </row>
    <row r="40" spans="2:9" x14ac:dyDescent="0.25">
      <c r="I40" s="5"/>
    </row>
    <row r="41" spans="2:9" x14ac:dyDescent="0.25">
      <c r="I41" s="5"/>
    </row>
    <row r="42" spans="2:9" x14ac:dyDescent="0.25">
      <c r="I42" s="5"/>
    </row>
    <row r="43" spans="2:9" x14ac:dyDescent="0.25">
      <c r="I43" s="5"/>
    </row>
    <row r="44" spans="2:9" x14ac:dyDescent="0.25">
      <c r="I44" s="5"/>
    </row>
    <row r="45" spans="2:9" x14ac:dyDescent="0.25">
      <c r="I45" s="5"/>
    </row>
    <row r="46" spans="2:9" x14ac:dyDescent="0.25">
      <c r="I46" s="5"/>
    </row>
    <row r="47" spans="2:9" x14ac:dyDescent="0.25">
      <c r="I47" s="5"/>
    </row>
    <row r="48" spans="2:9" x14ac:dyDescent="0.25">
      <c r="I48" s="5"/>
    </row>
    <row r="49" spans="9:9" x14ac:dyDescent="0.25">
      <c r="I49" s="5"/>
    </row>
    <row r="50" spans="9:9" x14ac:dyDescent="0.25">
      <c r="I50" s="5"/>
    </row>
    <row r="51" spans="9:9" x14ac:dyDescent="0.25">
      <c r="I51" s="5"/>
    </row>
    <row r="52" spans="9:9" x14ac:dyDescent="0.25">
      <c r="I52" s="5"/>
    </row>
    <row r="53" spans="9:9" x14ac:dyDescent="0.25">
      <c r="I53" s="5"/>
    </row>
    <row r="54" spans="9:9" x14ac:dyDescent="0.25">
      <c r="I54" s="5"/>
    </row>
    <row r="55" spans="9:9" x14ac:dyDescent="0.25">
      <c r="I55" s="5"/>
    </row>
    <row r="56" spans="9:9" x14ac:dyDescent="0.25">
      <c r="I56" s="5"/>
    </row>
    <row r="57" spans="9:9" x14ac:dyDescent="0.25">
      <c r="I57" s="5"/>
    </row>
    <row r="58" spans="9:9" x14ac:dyDescent="0.25">
      <c r="I58" s="5"/>
    </row>
    <row r="59" spans="9:9" x14ac:dyDescent="0.25">
      <c r="I59" s="5"/>
    </row>
    <row r="60" spans="9:9" x14ac:dyDescent="0.25">
      <c r="I60" s="5"/>
    </row>
    <row r="61" spans="9:9" x14ac:dyDescent="0.25">
      <c r="I61" s="5"/>
    </row>
    <row r="62" spans="9:9" x14ac:dyDescent="0.25">
      <c r="I62" s="5"/>
    </row>
    <row r="63" spans="9:9" x14ac:dyDescent="0.25">
      <c r="I63" s="5"/>
    </row>
    <row r="64" spans="9:9" x14ac:dyDescent="0.25">
      <c r="I64" s="5"/>
    </row>
    <row r="65" spans="9:9" x14ac:dyDescent="0.25">
      <c r="I65" s="5"/>
    </row>
    <row r="66" spans="9:9" x14ac:dyDescent="0.25">
      <c r="I66" s="5"/>
    </row>
    <row r="67" spans="9:9" x14ac:dyDescent="0.25">
      <c r="I67" s="5"/>
    </row>
    <row r="68" spans="9:9" x14ac:dyDescent="0.25">
      <c r="I68" s="5"/>
    </row>
    <row r="69" spans="9:9" x14ac:dyDescent="0.25">
      <c r="I69" s="5"/>
    </row>
    <row r="70" spans="9:9" x14ac:dyDescent="0.25">
      <c r="I70" s="5"/>
    </row>
    <row r="71" spans="9:9" x14ac:dyDescent="0.25">
      <c r="I71" s="5"/>
    </row>
    <row r="72" spans="9:9" x14ac:dyDescent="0.25">
      <c r="I72" s="5"/>
    </row>
    <row r="73" spans="9:9" x14ac:dyDescent="0.25">
      <c r="I73" s="5"/>
    </row>
    <row r="74" spans="9:9" x14ac:dyDescent="0.25">
      <c r="I74" s="5"/>
    </row>
    <row r="75" spans="9:9" x14ac:dyDescent="0.25">
      <c r="I75" s="5"/>
    </row>
    <row r="76" spans="9:9" x14ac:dyDescent="0.25">
      <c r="I76" s="5"/>
    </row>
    <row r="77" spans="9:9" x14ac:dyDescent="0.25">
      <c r="I77" s="5"/>
    </row>
    <row r="78" spans="9:9" x14ac:dyDescent="0.25">
      <c r="I78" s="5"/>
    </row>
    <row r="79" spans="9:9" x14ac:dyDescent="0.25">
      <c r="I79" s="5"/>
    </row>
    <row r="80" spans="9:9" x14ac:dyDescent="0.25">
      <c r="I80" s="5"/>
    </row>
    <row r="81" spans="9:9" x14ac:dyDescent="0.25">
      <c r="I81" s="5"/>
    </row>
    <row r="82" spans="9:9" x14ac:dyDescent="0.25">
      <c r="I82" s="5"/>
    </row>
    <row r="83" spans="9:9" x14ac:dyDescent="0.25">
      <c r="I83" s="5"/>
    </row>
    <row r="84" spans="9:9" x14ac:dyDescent="0.25">
      <c r="I84" s="5"/>
    </row>
    <row r="85" spans="9:9" x14ac:dyDescent="0.25">
      <c r="I85" s="5"/>
    </row>
    <row r="86" spans="9:9" x14ac:dyDescent="0.25">
      <c r="I86" s="5"/>
    </row>
    <row r="87" spans="9:9" x14ac:dyDescent="0.25">
      <c r="I87" s="5"/>
    </row>
    <row r="88" spans="9:9" x14ac:dyDescent="0.25">
      <c r="I88" s="5"/>
    </row>
    <row r="89" spans="9:9" x14ac:dyDescent="0.25">
      <c r="I89" s="5"/>
    </row>
    <row r="90" spans="9:9" x14ac:dyDescent="0.25">
      <c r="I90" s="5"/>
    </row>
    <row r="91" spans="9:9" x14ac:dyDescent="0.25">
      <c r="I91" s="5"/>
    </row>
    <row r="92" spans="9:9" x14ac:dyDescent="0.25">
      <c r="I92" s="5"/>
    </row>
    <row r="93" spans="9:9" x14ac:dyDescent="0.25">
      <c r="I93" s="5"/>
    </row>
    <row r="94" spans="9:9" x14ac:dyDescent="0.25">
      <c r="I94" s="5"/>
    </row>
    <row r="95" spans="9:9" x14ac:dyDescent="0.25">
      <c r="I95" s="5"/>
    </row>
    <row r="96" spans="9:9" x14ac:dyDescent="0.25">
      <c r="I96" s="5"/>
    </row>
    <row r="97" spans="9:9" x14ac:dyDescent="0.25">
      <c r="I97" s="5"/>
    </row>
    <row r="98" spans="9:9" x14ac:dyDescent="0.25">
      <c r="I98" s="5"/>
    </row>
    <row r="99" spans="9:9" x14ac:dyDescent="0.25">
      <c r="I99" s="5"/>
    </row>
    <row r="100" spans="9:9" x14ac:dyDescent="0.25">
      <c r="I100" s="5"/>
    </row>
    <row r="101" spans="9:9" x14ac:dyDescent="0.25">
      <c r="I101" s="5"/>
    </row>
    <row r="102" spans="9:9" x14ac:dyDescent="0.25">
      <c r="I102" s="5"/>
    </row>
    <row r="103" spans="9:9" x14ac:dyDescent="0.25">
      <c r="I103" s="5"/>
    </row>
    <row r="104" spans="9:9" x14ac:dyDescent="0.25">
      <c r="I104" s="5"/>
    </row>
    <row r="105" spans="9:9" x14ac:dyDescent="0.25">
      <c r="I105" s="5"/>
    </row>
    <row r="106" spans="9:9" x14ac:dyDescent="0.25">
      <c r="I106" s="5"/>
    </row>
    <row r="107" spans="9:9" x14ac:dyDescent="0.25">
      <c r="I107" s="5"/>
    </row>
    <row r="108" spans="9:9" x14ac:dyDescent="0.25">
      <c r="I108" s="5"/>
    </row>
    <row r="109" spans="9:9" x14ac:dyDescent="0.25">
      <c r="I109" s="5"/>
    </row>
    <row r="110" spans="9:9" x14ac:dyDescent="0.25">
      <c r="I110" s="5"/>
    </row>
    <row r="111" spans="9:9" x14ac:dyDescent="0.25">
      <c r="I111" s="5"/>
    </row>
    <row r="112" spans="9:9" x14ac:dyDescent="0.25">
      <c r="I112" s="5"/>
    </row>
    <row r="113" spans="9:9" x14ac:dyDescent="0.25">
      <c r="I113" s="5"/>
    </row>
    <row r="114" spans="9:9" x14ac:dyDescent="0.25">
      <c r="I114" s="5"/>
    </row>
    <row r="115" spans="9:9" x14ac:dyDescent="0.25">
      <c r="I115" s="5"/>
    </row>
    <row r="116" spans="9:9" x14ac:dyDescent="0.25">
      <c r="I116" s="5"/>
    </row>
    <row r="117" spans="9:9" x14ac:dyDescent="0.25">
      <c r="I117" s="5"/>
    </row>
    <row r="118" spans="9:9" x14ac:dyDescent="0.25">
      <c r="I118" s="5"/>
    </row>
    <row r="119" spans="9:9" x14ac:dyDescent="0.25">
      <c r="I119" s="5"/>
    </row>
    <row r="120" spans="9:9" x14ac:dyDescent="0.25">
      <c r="I120" s="5"/>
    </row>
    <row r="121" spans="9:9" x14ac:dyDescent="0.25">
      <c r="I121" s="5"/>
    </row>
    <row r="122" spans="9:9" x14ac:dyDescent="0.25">
      <c r="I122" s="5"/>
    </row>
    <row r="123" spans="9:9" x14ac:dyDescent="0.25">
      <c r="I123" s="5"/>
    </row>
    <row r="124" spans="9:9" x14ac:dyDescent="0.25">
      <c r="I124" s="5"/>
    </row>
    <row r="125" spans="9:9" x14ac:dyDescent="0.25">
      <c r="I125" s="5"/>
    </row>
    <row r="126" spans="9:9" x14ac:dyDescent="0.25">
      <c r="I126" s="5"/>
    </row>
    <row r="127" spans="9:9" x14ac:dyDescent="0.25">
      <c r="I127" s="5"/>
    </row>
    <row r="128" spans="9:9" x14ac:dyDescent="0.25">
      <c r="I128" s="5"/>
    </row>
    <row r="129" spans="9:9" x14ac:dyDescent="0.25">
      <c r="I129" s="5"/>
    </row>
    <row r="130" spans="9:9" x14ac:dyDescent="0.25">
      <c r="I130" s="5"/>
    </row>
    <row r="131" spans="9:9" x14ac:dyDescent="0.25">
      <c r="I131" s="5"/>
    </row>
    <row r="132" spans="9:9" x14ac:dyDescent="0.25">
      <c r="I132" s="5"/>
    </row>
    <row r="133" spans="9:9" x14ac:dyDescent="0.25">
      <c r="I133" s="5"/>
    </row>
    <row r="134" spans="9:9" x14ac:dyDescent="0.25">
      <c r="I134" s="5"/>
    </row>
    <row r="135" spans="9:9" x14ac:dyDescent="0.25">
      <c r="I135" s="5"/>
    </row>
    <row r="136" spans="9:9" x14ac:dyDescent="0.25">
      <c r="I136" s="5"/>
    </row>
    <row r="137" spans="9:9" x14ac:dyDescent="0.25">
      <c r="I137" s="5"/>
    </row>
    <row r="138" spans="9:9" x14ac:dyDescent="0.25">
      <c r="I138" s="5"/>
    </row>
    <row r="139" spans="9:9" x14ac:dyDescent="0.25">
      <c r="I139" s="5"/>
    </row>
    <row r="140" spans="9:9" x14ac:dyDescent="0.25">
      <c r="I140" s="5"/>
    </row>
    <row r="141" spans="9:9" x14ac:dyDescent="0.25">
      <c r="I141" s="5"/>
    </row>
    <row r="142" spans="9:9" x14ac:dyDescent="0.25">
      <c r="I142" s="5"/>
    </row>
    <row r="143" spans="9:9" x14ac:dyDescent="0.25">
      <c r="I143" s="5"/>
    </row>
    <row r="144" spans="9:9" x14ac:dyDescent="0.25">
      <c r="I144" s="5"/>
    </row>
    <row r="145" spans="9:9" x14ac:dyDescent="0.25">
      <c r="I145" s="5"/>
    </row>
    <row r="146" spans="9:9" x14ac:dyDescent="0.25">
      <c r="I146" s="5"/>
    </row>
    <row r="147" spans="9:9" x14ac:dyDescent="0.25">
      <c r="I147" s="5"/>
    </row>
    <row r="148" spans="9:9" x14ac:dyDescent="0.25">
      <c r="I148" s="5"/>
    </row>
    <row r="149" spans="9:9" x14ac:dyDescent="0.25">
      <c r="I149" s="5"/>
    </row>
    <row r="150" spans="9:9" x14ac:dyDescent="0.25">
      <c r="I150" s="5"/>
    </row>
    <row r="151" spans="9:9" x14ac:dyDescent="0.25">
      <c r="I151" s="5"/>
    </row>
    <row r="152" spans="9:9" x14ac:dyDescent="0.25">
      <c r="I152" s="5"/>
    </row>
    <row r="153" spans="9:9" x14ac:dyDescent="0.25">
      <c r="I153" s="5"/>
    </row>
    <row r="154" spans="9:9" x14ac:dyDescent="0.25">
      <c r="I154" s="5"/>
    </row>
    <row r="155" spans="9:9" x14ac:dyDescent="0.25">
      <c r="I155" s="5"/>
    </row>
    <row r="156" spans="9:9" x14ac:dyDescent="0.25">
      <c r="I156" s="5"/>
    </row>
    <row r="157" spans="9:9" x14ac:dyDescent="0.25">
      <c r="I157" s="5"/>
    </row>
    <row r="158" spans="9:9" x14ac:dyDescent="0.25">
      <c r="I158" s="5"/>
    </row>
    <row r="159" spans="9:9" x14ac:dyDescent="0.25">
      <c r="I159" s="5"/>
    </row>
    <row r="160" spans="9:9" x14ac:dyDescent="0.25">
      <c r="I160" s="5"/>
    </row>
    <row r="161" spans="9:9" x14ac:dyDescent="0.25">
      <c r="I161" s="5"/>
    </row>
    <row r="162" spans="9:9" x14ac:dyDescent="0.25">
      <c r="I162" s="5"/>
    </row>
    <row r="163" spans="9:9" x14ac:dyDescent="0.25">
      <c r="I163" s="5"/>
    </row>
    <row r="164" spans="9:9" x14ac:dyDescent="0.25">
      <c r="I164" s="5"/>
    </row>
    <row r="165" spans="9:9" x14ac:dyDescent="0.25">
      <c r="I165" s="5"/>
    </row>
    <row r="166" spans="9:9" x14ac:dyDescent="0.25">
      <c r="I166" s="5"/>
    </row>
    <row r="167" spans="9:9" x14ac:dyDescent="0.25">
      <c r="I167" s="5"/>
    </row>
    <row r="168" spans="9:9" x14ac:dyDescent="0.25">
      <c r="I168" s="5"/>
    </row>
    <row r="169" spans="9:9" x14ac:dyDescent="0.25">
      <c r="I169" s="5"/>
    </row>
    <row r="170" spans="9:9" x14ac:dyDescent="0.25">
      <c r="I170" s="5"/>
    </row>
    <row r="171" spans="9:9" x14ac:dyDescent="0.25">
      <c r="I171" s="5"/>
    </row>
    <row r="172" spans="9:9" x14ac:dyDescent="0.25">
      <c r="I172" s="5"/>
    </row>
    <row r="173" spans="9:9" x14ac:dyDescent="0.25">
      <c r="I173" s="5"/>
    </row>
    <row r="174" spans="9:9" x14ac:dyDescent="0.25">
      <c r="I174" s="5"/>
    </row>
    <row r="175" spans="9:9" x14ac:dyDescent="0.25">
      <c r="I175" s="5"/>
    </row>
    <row r="176" spans="9:9" x14ac:dyDescent="0.25">
      <c r="I176" s="5"/>
    </row>
    <row r="177" spans="9:9" x14ac:dyDescent="0.25">
      <c r="I177" s="5"/>
    </row>
    <row r="178" spans="9:9" x14ac:dyDescent="0.25">
      <c r="I178" s="5"/>
    </row>
    <row r="179" spans="9:9" x14ac:dyDescent="0.25">
      <c r="I179" s="5"/>
    </row>
    <row r="180" spans="9:9" x14ac:dyDescent="0.25">
      <c r="I180" s="5"/>
    </row>
    <row r="181" spans="9:9" x14ac:dyDescent="0.25">
      <c r="I181" s="5"/>
    </row>
    <row r="182" spans="9:9" x14ac:dyDescent="0.25">
      <c r="I182" s="5"/>
    </row>
    <row r="183" spans="9:9" x14ac:dyDescent="0.25">
      <c r="I183" s="5"/>
    </row>
    <row r="184" spans="9:9" x14ac:dyDescent="0.25">
      <c r="I184" s="5"/>
    </row>
    <row r="185" spans="9:9" x14ac:dyDescent="0.25">
      <c r="I185" s="5"/>
    </row>
    <row r="186" spans="9:9" x14ac:dyDescent="0.25">
      <c r="I186" s="5"/>
    </row>
    <row r="187" spans="9:9" x14ac:dyDescent="0.25">
      <c r="I187" s="5"/>
    </row>
    <row r="188" spans="9:9" x14ac:dyDescent="0.25">
      <c r="I188" s="5"/>
    </row>
    <row r="189" spans="9:9" x14ac:dyDescent="0.25">
      <c r="I189" s="5"/>
    </row>
    <row r="190" spans="9:9" x14ac:dyDescent="0.25">
      <c r="I190" s="5"/>
    </row>
    <row r="191" spans="9:9" x14ac:dyDescent="0.25">
      <c r="I191" s="5"/>
    </row>
    <row r="192" spans="9:9" x14ac:dyDescent="0.25">
      <c r="I192" s="5"/>
    </row>
    <row r="193" spans="9:9" x14ac:dyDescent="0.25">
      <c r="I193" s="5"/>
    </row>
    <row r="194" spans="9:9" x14ac:dyDescent="0.25">
      <c r="I194" s="5"/>
    </row>
    <row r="195" spans="9:9" x14ac:dyDescent="0.25">
      <c r="I195" s="5"/>
    </row>
    <row r="196" spans="9:9" x14ac:dyDescent="0.25">
      <c r="I196" s="5"/>
    </row>
    <row r="197" spans="9:9" x14ac:dyDescent="0.25">
      <c r="I197" s="5"/>
    </row>
    <row r="198" spans="9:9" x14ac:dyDescent="0.25">
      <c r="I198" s="5"/>
    </row>
    <row r="199" spans="9:9" x14ac:dyDescent="0.25">
      <c r="I199" s="5"/>
    </row>
    <row r="200" spans="9:9" x14ac:dyDescent="0.25">
      <c r="I200" s="5"/>
    </row>
    <row r="201" spans="9:9" x14ac:dyDescent="0.25">
      <c r="I201" s="5"/>
    </row>
    <row r="202" spans="9:9" x14ac:dyDescent="0.25">
      <c r="I202" s="5"/>
    </row>
    <row r="203" spans="9:9" x14ac:dyDescent="0.25">
      <c r="I203" s="5"/>
    </row>
    <row r="204" spans="9:9" x14ac:dyDescent="0.25">
      <c r="I204" s="5"/>
    </row>
    <row r="205" spans="9:9" x14ac:dyDescent="0.25">
      <c r="I205" s="5"/>
    </row>
    <row r="206" spans="9:9" x14ac:dyDescent="0.25">
      <c r="I206" s="5"/>
    </row>
    <row r="207" spans="9:9" x14ac:dyDescent="0.25">
      <c r="I207" s="5"/>
    </row>
    <row r="208" spans="9:9" x14ac:dyDescent="0.25">
      <c r="I208" s="5"/>
    </row>
    <row r="209" spans="9:9" x14ac:dyDescent="0.25">
      <c r="I209" s="5"/>
    </row>
    <row r="210" spans="9:9" x14ac:dyDescent="0.25">
      <c r="I210" s="5"/>
    </row>
    <row r="211" spans="9:9" x14ac:dyDescent="0.25">
      <c r="I211" s="5"/>
    </row>
    <row r="212" spans="9:9" x14ac:dyDescent="0.25">
      <c r="I212" s="5"/>
    </row>
    <row r="213" spans="9:9" x14ac:dyDescent="0.25">
      <c r="I213" s="5"/>
    </row>
    <row r="214" spans="9:9" x14ac:dyDescent="0.25">
      <c r="I214" s="5"/>
    </row>
    <row r="215" spans="9:9" x14ac:dyDescent="0.25">
      <c r="I215" s="5"/>
    </row>
    <row r="216" spans="9:9" x14ac:dyDescent="0.25">
      <c r="I216" s="5"/>
    </row>
    <row r="217" spans="9:9" x14ac:dyDescent="0.25">
      <c r="I217" s="5"/>
    </row>
    <row r="218" spans="9:9" x14ac:dyDescent="0.25">
      <c r="I218" s="5"/>
    </row>
    <row r="219" spans="9:9" x14ac:dyDescent="0.25">
      <c r="I219" s="5"/>
    </row>
    <row r="220" spans="9:9" x14ac:dyDescent="0.25">
      <c r="I220" s="5"/>
    </row>
    <row r="221" spans="9:9" x14ac:dyDescent="0.25">
      <c r="I221" s="5"/>
    </row>
    <row r="222" spans="9:9" x14ac:dyDescent="0.25">
      <c r="I222" s="5"/>
    </row>
    <row r="223" spans="9:9" x14ac:dyDescent="0.25">
      <c r="I223" s="5"/>
    </row>
    <row r="224" spans="9:9" x14ac:dyDescent="0.25">
      <c r="I224" s="5"/>
    </row>
    <row r="225" spans="9:9" x14ac:dyDescent="0.25">
      <c r="I225" s="5"/>
    </row>
    <row r="226" spans="9:9" x14ac:dyDescent="0.25">
      <c r="I226" s="5"/>
    </row>
    <row r="227" spans="9:9" x14ac:dyDescent="0.25">
      <c r="I227" s="5"/>
    </row>
    <row r="228" spans="9:9" x14ac:dyDescent="0.25">
      <c r="I228" s="5"/>
    </row>
    <row r="229" spans="9:9" x14ac:dyDescent="0.25">
      <c r="I229" s="5"/>
    </row>
    <row r="230" spans="9:9" x14ac:dyDescent="0.25">
      <c r="I230" s="5"/>
    </row>
    <row r="231" spans="9:9" x14ac:dyDescent="0.25">
      <c r="I231" s="5"/>
    </row>
    <row r="232" spans="9:9" x14ac:dyDescent="0.25">
      <c r="I232" s="5"/>
    </row>
    <row r="233" spans="9:9" x14ac:dyDescent="0.25">
      <c r="I233" s="5"/>
    </row>
    <row r="234" spans="9:9" x14ac:dyDescent="0.25">
      <c r="I234" s="5"/>
    </row>
    <row r="235" spans="9:9" x14ac:dyDescent="0.25">
      <c r="I235" s="5"/>
    </row>
    <row r="236" spans="9:9" x14ac:dyDescent="0.25">
      <c r="I236" s="5"/>
    </row>
    <row r="237" spans="9:9" x14ac:dyDescent="0.25">
      <c r="I237" s="5"/>
    </row>
    <row r="238" spans="9:9" x14ac:dyDescent="0.25">
      <c r="I238" s="5"/>
    </row>
    <row r="239" spans="9:9" x14ac:dyDescent="0.25">
      <c r="I239" s="5"/>
    </row>
    <row r="240" spans="9:9" x14ac:dyDescent="0.25">
      <c r="I240" s="5"/>
    </row>
    <row r="241" spans="9:9" x14ac:dyDescent="0.25">
      <c r="I241" s="5"/>
    </row>
    <row r="242" spans="9:9" x14ac:dyDescent="0.25">
      <c r="I242" s="5"/>
    </row>
    <row r="243" spans="9:9" x14ac:dyDescent="0.25">
      <c r="I243" s="5"/>
    </row>
    <row r="244" spans="9:9" x14ac:dyDescent="0.25">
      <c r="I244" s="5"/>
    </row>
    <row r="245" spans="9:9" x14ac:dyDescent="0.25">
      <c r="I245" s="5"/>
    </row>
    <row r="246" spans="9:9" x14ac:dyDescent="0.25">
      <c r="I246" s="5"/>
    </row>
    <row r="247" spans="9:9" x14ac:dyDescent="0.25">
      <c r="I247" s="5"/>
    </row>
    <row r="248" spans="9:9" x14ac:dyDescent="0.25">
      <c r="I248" s="5"/>
    </row>
    <row r="249" spans="9:9" x14ac:dyDescent="0.25">
      <c r="I249" s="5"/>
    </row>
    <row r="250" spans="9:9" x14ac:dyDescent="0.25">
      <c r="I250" s="5"/>
    </row>
    <row r="251" spans="9:9" x14ac:dyDescent="0.25">
      <c r="I251" s="5"/>
    </row>
    <row r="252" spans="9:9" x14ac:dyDescent="0.25">
      <c r="I252" s="5"/>
    </row>
    <row r="253" spans="9:9" x14ac:dyDescent="0.25">
      <c r="I253" s="5"/>
    </row>
    <row r="254" spans="9:9" x14ac:dyDescent="0.25">
      <c r="I254" s="5"/>
    </row>
    <row r="255" spans="9:9" x14ac:dyDescent="0.25">
      <c r="I255" s="5"/>
    </row>
    <row r="256" spans="9:9" x14ac:dyDescent="0.25">
      <c r="I256" s="5"/>
    </row>
    <row r="257" spans="9:9" x14ac:dyDescent="0.25">
      <c r="I257" s="5"/>
    </row>
    <row r="258" spans="9:9" x14ac:dyDescent="0.25">
      <c r="I258" s="5"/>
    </row>
    <row r="259" spans="9:9" x14ac:dyDescent="0.25">
      <c r="I259" s="5"/>
    </row>
    <row r="260" spans="9:9" x14ac:dyDescent="0.25">
      <c r="I260" s="5"/>
    </row>
    <row r="261" spans="9:9" x14ac:dyDescent="0.25">
      <c r="I261" s="5"/>
    </row>
    <row r="262" spans="9:9" x14ac:dyDescent="0.25">
      <c r="I262" s="5"/>
    </row>
    <row r="263" spans="9:9" x14ac:dyDescent="0.25">
      <c r="I263" s="5"/>
    </row>
    <row r="264" spans="9:9" x14ac:dyDescent="0.25">
      <c r="I264" s="5"/>
    </row>
    <row r="265" spans="9:9" x14ac:dyDescent="0.25">
      <c r="I265" s="5"/>
    </row>
    <row r="266" spans="9:9" x14ac:dyDescent="0.25">
      <c r="I266" s="5"/>
    </row>
    <row r="267" spans="9:9" x14ac:dyDescent="0.25">
      <c r="I267" s="5"/>
    </row>
    <row r="268" spans="9:9" x14ac:dyDescent="0.25">
      <c r="I268" s="5"/>
    </row>
    <row r="269" spans="9:9" x14ac:dyDescent="0.25">
      <c r="I269" s="5"/>
    </row>
    <row r="270" spans="9:9" x14ac:dyDescent="0.25">
      <c r="I270" s="5"/>
    </row>
    <row r="271" spans="9:9" x14ac:dyDescent="0.25">
      <c r="I271" s="5"/>
    </row>
    <row r="272" spans="9:9" x14ac:dyDescent="0.25">
      <c r="I272" s="5"/>
    </row>
    <row r="273" spans="9:9" x14ac:dyDescent="0.25">
      <c r="I273" s="5"/>
    </row>
    <row r="274" spans="9:9" x14ac:dyDescent="0.25">
      <c r="I274" s="5"/>
    </row>
    <row r="275" spans="9:9" x14ac:dyDescent="0.25">
      <c r="I275" s="5"/>
    </row>
    <row r="276" spans="9:9" x14ac:dyDescent="0.25">
      <c r="I276" s="5"/>
    </row>
    <row r="277" spans="9:9" x14ac:dyDescent="0.25">
      <c r="I277" s="5"/>
    </row>
    <row r="278" spans="9:9" x14ac:dyDescent="0.25">
      <c r="I278" s="5"/>
    </row>
    <row r="279" spans="9:9" x14ac:dyDescent="0.25">
      <c r="I279" s="5"/>
    </row>
    <row r="280" spans="9:9" x14ac:dyDescent="0.25">
      <c r="I280" s="5"/>
    </row>
    <row r="281" spans="9:9" x14ac:dyDescent="0.25">
      <c r="I281" s="5"/>
    </row>
    <row r="282" spans="9:9" x14ac:dyDescent="0.25">
      <c r="I282" s="5"/>
    </row>
    <row r="283" spans="9:9" x14ac:dyDescent="0.25">
      <c r="I283" s="5"/>
    </row>
    <row r="284" spans="9:9" x14ac:dyDescent="0.25">
      <c r="I284" s="5"/>
    </row>
    <row r="285" spans="9:9" x14ac:dyDescent="0.25">
      <c r="I285" s="5"/>
    </row>
    <row r="286" spans="9:9" x14ac:dyDescent="0.25">
      <c r="I286" s="5"/>
    </row>
    <row r="287" spans="9:9" x14ac:dyDescent="0.25">
      <c r="I287" s="5"/>
    </row>
    <row r="288" spans="9:9" x14ac:dyDescent="0.25">
      <c r="I288" s="5"/>
    </row>
    <row r="289" spans="9:9" x14ac:dyDescent="0.25">
      <c r="I289" s="5"/>
    </row>
    <row r="290" spans="9:9" x14ac:dyDescent="0.25">
      <c r="I290" s="5"/>
    </row>
    <row r="291" spans="9:9" x14ac:dyDescent="0.25">
      <c r="I291" s="5"/>
    </row>
    <row r="292" spans="9:9" x14ac:dyDescent="0.25">
      <c r="I292" s="5"/>
    </row>
    <row r="293" spans="9:9" x14ac:dyDescent="0.25">
      <c r="I293" s="5"/>
    </row>
    <row r="294" spans="9:9" x14ac:dyDescent="0.25">
      <c r="I294" s="5"/>
    </row>
    <row r="295" spans="9:9" x14ac:dyDescent="0.25">
      <c r="I295" s="5"/>
    </row>
    <row r="296" spans="9:9" x14ac:dyDescent="0.25">
      <c r="I296" s="5"/>
    </row>
    <row r="297" spans="9:9" x14ac:dyDescent="0.25">
      <c r="I297" s="5"/>
    </row>
    <row r="298" spans="9:9" x14ac:dyDescent="0.25">
      <c r="I298" s="5"/>
    </row>
    <row r="299" spans="9:9" x14ac:dyDescent="0.25">
      <c r="I299" s="5"/>
    </row>
    <row r="300" spans="9:9" x14ac:dyDescent="0.25">
      <c r="I300" s="5"/>
    </row>
    <row r="301" spans="9:9" x14ac:dyDescent="0.25">
      <c r="I301" s="5"/>
    </row>
    <row r="302" spans="9:9" x14ac:dyDescent="0.25">
      <c r="I302" s="5"/>
    </row>
    <row r="303" spans="9:9" x14ac:dyDescent="0.25">
      <c r="I303" s="5"/>
    </row>
    <row r="304" spans="9:9" x14ac:dyDescent="0.25">
      <c r="I304" s="5"/>
    </row>
    <row r="305" spans="9:9" x14ac:dyDescent="0.25">
      <c r="I305" s="5"/>
    </row>
    <row r="306" spans="9:9" x14ac:dyDescent="0.25">
      <c r="I306" s="5"/>
    </row>
    <row r="307" spans="9:9" x14ac:dyDescent="0.25">
      <c r="I307" s="5"/>
    </row>
    <row r="308" spans="9:9" x14ac:dyDescent="0.25">
      <c r="I308" s="5"/>
    </row>
    <row r="309" spans="9:9" x14ac:dyDescent="0.25">
      <c r="I309" s="5"/>
    </row>
    <row r="310" spans="9:9" x14ac:dyDescent="0.25">
      <c r="I310" s="5"/>
    </row>
    <row r="311" spans="9:9" x14ac:dyDescent="0.25">
      <c r="I311" s="5"/>
    </row>
    <row r="312" spans="9:9" x14ac:dyDescent="0.25">
      <c r="I312" s="5"/>
    </row>
    <row r="313" spans="9:9" x14ac:dyDescent="0.25">
      <c r="I313" s="5"/>
    </row>
    <row r="314" spans="9:9" x14ac:dyDescent="0.25">
      <c r="I314" s="5"/>
    </row>
    <row r="315" spans="9:9" x14ac:dyDescent="0.25">
      <c r="I315" s="5"/>
    </row>
    <row r="316" spans="9:9" x14ac:dyDescent="0.25">
      <c r="I316" s="5"/>
    </row>
    <row r="317" spans="9:9" x14ac:dyDescent="0.25">
      <c r="I317" s="5"/>
    </row>
    <row r="318" spans="9:9" x14ac:dyDescent="0.25">
      <c r="I318" s="5"/>
    </row>
    <row r="319" spans="9:9" x14ac:dyDescent="0.25">
      <c r="I319" s="5"/>
    </row>
    <row r="320" spans="9:9" x14ac:dyDescent="0.25">
      <c r="I320" s="5"/>
    </row>
    <row r="321" spans="9:9" x14ac:dyDescent="0.25">
      <c r="I321" s="5"/>
    </row>
    <row r="322" spans="9:9" x14ac:dyDescent="0.25">
      <c r="I322" s="5"/>
    </row>
    <row r="323" spans="9:9" x14ac:dyDescent="0.25">
      <c r="I323" s="5"/>
    </row>
    <row r="324" spans="9:9" x14ac:dyDescent="0.25">
      <c r="I324" s="5"/>
    </row>
    <row r="325" spans="9:9" x14ac:dyDescent="0.25">
      <c r="I325" s="5"/>
    </row>
    <row r="326" spans="9:9" x14ac:dyDescent="0.25">
      <c r="I326" s="5"/>
    </row>
    <row r="327" spans="9:9" x14ac:dyDescent="0.25">
      <c r="I327" s="5"/>
    </row>
    <row r="328" spans="9:9" x14ac:dyDescent="0.25">
      <c r="I328" s="5"/>
    </row>
    <row r="329" spans="9:9" x14ac:dyDescent="0.25">
      <c r="I329" s="5"/>
    </row>
    <row r="330" spans="9:9" x14ac:dyDescent="0.25">
      <c r="I330" s="5"/>
    </row>
    <row r="331" spans="9:9" x14ac:dyDescent="0.25">
      <c r="I331" s="5"/>
    </row>
    <row r="332" spans="9:9" x14ac:dyDescent="0.25">
      <c r="I332" s="5"/>
    </row>
    <row r="333" spans="9:9" x14ac:dyDescent="0.25">
      <c r="I333" s="5"/>
    </row>
    <row r="334" spans="9:9" x14ac:dyDescent="0.25">
      <c r="I334" s="5"/>
    </row>
    <row r="335" spans="9:9" x14ac:dyDescent="0.25">
      <c r="I335" s="5"/>
    </row>
    <row r="336" spans="9:9" x14ac:dyDescent="0.25">
      <c r="I336" s="5"/>
    </row>
    <row r="337" spans="9:9" x14ac:dyDescent="0.25">
      <c r="I337" s="5"/>
    </row>
    <row r="338" spans="9:9" x14ac:dyDescent="0.25">
      <c r="I338" s="5"/>
    </row>
    <row r="339" spans="9:9" x14ac:dyDescent="0.25">
      <c r="I339" s="5"/>
    </row>
    <row r="340" spans="9:9" x14ac:dyDescent="0.25">
      <c r="I340" s="5"/>
    </row>
    <row r="341" spans="9:9" x14ac:dyDescent="0.25">
      <c r="I341" s="5"/>
    </row>
    <row r="342" spans="9:9" x14ac:dyDescent="0.25">
      <c r="I342" s="5"/>
    </row>
    <row r="343" spans="9:9" x14ac:dyDescent="0.25">
      <c r="I343" s="5"/>
    </row>
    <row r="344" spans="9:9" x14ac:dyDescent="0.25">
      <c r="I344" s="5"/>
    </row>
    <row r="345" spans="9:9" x14ac:dyDescent="0.25">
      <c r="I345" s="5"/>
    </row>
    <row r="346" spans="9:9" x14ac:dyDescent="0.25">
      <c r="I346" s="5"/>
    </row>
    <row r="347" spans="9:9" x14ac:dyDescent="0.25">
      <c r="I347" s="5"/>
    </row>
    <row r="348" spans="9:9" x14ac:dyDescent="0.25">
      <c r="I348" s="5"/>
    </row>
    <row r="349" spans="9:9" x14ac:dyDescent="0.25">
      <c r="I349" s="5"/>
    </row>
    <row r="350" spans="9:9" x14ac:dyDescent="0.25">
      <c r="I350" s="5"/>
    </row>
    <row r="351" spans="9:9" x14ac:dyDescent="0.25">
      <c r="I351" s="5"/>
    </row>
    <row r="352" spans="9:9" x14ac:dyDescent="0.25">
      <c r="I352" s="5"/>
    </row>
    <row r="353" spans="9:9" x14ac:dyDescent="0.25">
      <c r="I353" s="5"/>
    </row>
    <row r="354" spans="9:9" x14ac:dyDescent="0.25">
      <c r="I354" s="5"/>
    </row>
    <row r="355" spans="9:9" x14ac:dyDescent="0.25">
      <c r="I355" s="5"/>
    </row>
    <row r="356" spans="9:9" x14ac:dyDescent="0.25">
      <c r="I356" s="5"/>
    </row>
    <row r="357" spans="9:9" x14ac:dyDescent="0.25">
      <c r="I357" s="5"/>
    </row>
    <row r="358" spans="9:9" x14ac:dyDescent="0.25">
      <c r="I358" s="5"/>
    </row>
    <row r="359" spans="9:9" x14ac:dyDescent="0.25">
      <c r="I359" s="5"/>
    </row>
    <row r="360" spans="9:9" x14ac:dyDescent="0.25">
      <c r="I360" s="5"/>
    </row>
    <row r="361" spans="9:9" x14ac:dyDescent="0.25">
      <c r="I361" s="5"/>
    </row>
    <row r="362" spans="9:9" x14ac:dyDescent="0.25">
      <c r="I362" s="5"/>
    </row>
    <row r="363" spans="9:9" x14ac:dyDescent="0.25">
      <c r="I363" s="5"/>
    </row>
    <row r="364" spans="9:9" x14ac:dyDescent="0.25">
      <c r="I364" s="5"/>
    </row>
    <row r="365" spans="9:9" x14ac:dyDescent="0.25">
      <c r="I365" s="5"/>
    </row>
    <row r="366" spans="9:9" x14ac:dyDescent="0.25">
      <c r="I366" s="5"/>
    </row>
    <row r="367" spans="9:9" x14ac:dyDescent="0.25">
      <c r="I367" s="5"/>
    </row>
    <row r="368" spans="9:9" x14ac:dyDescent="0.25">
      <c r="I368" s="5"/>
    </row>
    <row r="369" spans="9:9" x14ac:dyDescent="0.25">
      <c r="I369" s="5"/>
    </row>
    <row r="370" spans="9:9" x14ac:dyDescent="0.25">
      <c r="I370" s="5"/>
    </row>
    <row r="371" spans="9:9" x14ac:dyDescent="0.25">
      <c r="I371" s="5"/>
    </row>
    <row r="372" spans="9:9" x14ac:dyDescent="0.25">
      <c r="I372" s="5"/>
    </row>
    <row r="373" spans="9:9" x14ac:dyDescent="0.25">
      <c r="I373" s="5"/>
    </row>
    <row r="374" spans="9:9" x14ac:dyDescent="0.25">
      <c r="I374" s="5"/>
    </row>
    <row r="375" spans="9:9" x14ac:dyDescent="0.25">
      <c r="I375" s="5"/>
    </row>
    <row r="376" spans="9:9" x14ac:dyDescent="0.25">
      <c r="I376" s="5"/>
    </row>
    <row r="377" spans="9:9" x14ac:dyDescent="0.25">
      <c r="I377" s="5"/>
    </row>
    <row r="378" spans="9:9" x14ac:dyDescent="0.25">
      <c r="I378" s="5"/>
    </row>
    <row r="379" spans="9:9" x14ac:dyDescent="0.25">
      <c r="I379" s="5"/>
    </row>
    <row r="380" spans="9:9" x14ac:dyDescent="0.25">
      <c r="I380" s="5"/>
    </row>
    <row r="381" spans="9:9" x14ac:dyDescent="0.25">
      <c r="I381" s="5"/>
    </row>
    <row r="382" spans="9:9" x14ac:dyDescent="0.25">
      <c r="I382" s="5"/>
    </row>
  </sheetData>
  <mergeCells count="20">
    <mergeCell ref="A5:L5"/>
    <mergeCell ref="A4:L4"/>
    <mergeCell ref="I6:I8"/>
    <mergeCell ref="A1:L1"/>
    <mergeCell ref="C6:C8"/>
    <mergeCell ref="A6:A8"/>
    <mergeCell ref="J6:J8"/>
    <mergeCell ref="K6:K8"/>
    <mergeCell ref="L6:L8"/>
    <mergeCell ref="H6:H8"/>
    <mergeCell ref="D8:F8"/>
    <mergeCell ref="B6:B8"/>
    <mergeCell ref="D6:F6"/>
    <mergeCell ref="G6:G8"/>
    <mergeCell ref="A18:F21"/>
    <mergeCell ref="A23:C23"/>
    <mergeCell ref="I25:L25"/>
    <mergeCell ref="H27:I27"/>
    <mergeCell ref="H26:I26"/>
    <mergeCell ref="A26:D26"/>
  </mergeCells>
  <phoneticPr fontId="0" type="noConversion"/>
  <conditionalFormatting sqref="I9">
    <cfRule type="cellIs" dxfId="1" priority="17" stopIfTrue="1" operator="equal">
      <formula>0.33</formula>
    </cfRule>
    <cfRule type="cellIs" dxfId="0" priority="18" stopIfTrue="1" operator="greaterThan">
      <formula>0.33</formula>
    </cfRule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НЦК</vt:lpstr>
      <vt:lpstr>НЦК!Область_печати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Хафизова Алия Тимуровна</dc:creator>
  <cp:lastModifiedBy>Симонова Карина Александровна</cp:lastModifiedBy>
  <cp:revision/>
  <cp:lastPrinted>2026-05-21T04:47:24Z</cp:lastPrinted>
  <dcterms:created xsi:type="dcterms:W3CDTF">2014-01-17T08:53:04Z</dcterms:created>
  <dcterms:modified xsi:type="dcterms:W3CDTF">2026-05-22T09:20:28Z</dcterms:modified>
</cp:coreProperties>
</file>