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Yandex.Disk\1 Заповедник\44\2026\Услуги\ремонт авто\1 Евграфов\13 УАЗ 440\"/>
    </mc:Choice>
  </mc:AlternateContent>
  <bookViews>
    <workbookView xWindow="-19320" yWindow="-120" windowWidth="19440" windowHeight="148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1" i="1" l="1"/>
  <c r="G23" i="1" l="1"/>
  <c r="G19" i="1"/>
  <c r="G20" i="1"/>
  <c r="G21" i="1"/>
  <c r="G22" i="1"/>
  <c r="G7" i="1" l="1"/>
  <c r="G8" i="1"/>
  <c r="G9" i="1"/>
  <c r="G10" i="1"/>
  <c r="G11" i="1"/>
  <c r="G12" i="1"/>
  <c r="G13" i="1"/>
  <c r="G14" i="1"/>
  <c r="G15" i="1"/>
  <c r="G16" i="1"/>
  <c r="G17" i="1"/>
  <c r="G18" i="1"/>
  <c r="G24" i="1" l="1"/>
  <c r="G30" i="1"/>
  <c r="G31" i="1"/>
  <c r="G32" i="1"/>
  <c r="G33" i="1"/>
  <c r="G34" i="1"/>
  <c r="G35" i="1"/>
  <c r="G36" i="1"/>
  <c r="G37" i="1"/>
  <c r="G38" i="1"/>
  <c r="G39" i="1"/>
  <c r="G40" i="1"/>
  <c r="G29" i="1"/>
  <c r="G42" i="1" l="1"/>
  <c r="G44" i="1"/>
</calcChain>
</file>

<file path=xl/sharedStrings.xml><?xml version="1.0" encoding="utf-8"?>
<sst xmlns="http://schemas.openxmlformats.org/spreadsheetml/2006/main" count="68" uniqueCount="54">
  <si>
    <t>Итого:</t>
  </si>
  <si>
    <t>Запасные части и расходные материалы</t>
  </si>
  <si>
    <t>Время</t>
  </si>
  <si>
    <t>шт.</t>
  </si>
  <si>
    <t>Крат</t>
  </si>
  <si>
    <t>Коэф</t>
  </si>
  <si>
    <t>Работы</t>
  </si>
  <si>
    <t>%пп</t>
  </si>
  <si>
    <t>кол-во</t>
  </si>
  <si>
    <t>ед изм</t>
  </si>
  <si>
    <t>Цена, руб</t>
  </si>
  <si>
    <t>Сумма,руб</t>
  </si>
  <si>
    <t>Сумма, руб</t>
  </si>
  <si>
    <t>Цена н/ч, руб</t>
  </si>
  <si>
    <t>Всего по спецификации, руб</t>
  </si>
  <si>
    <t>Спецификация</t>
  </si>
  <si>
    <t>Жидкий ключ UP-40</t>
  </si>
  <si>
    <t>№пп</t>
  </si>
  <si>
    <t>ЗАКАЗЧИК:</t>
  </si>
  <si>
    <t>ИСПОЛНИТЕЛЬ:</t>
  </si>
  <si>
    <t xml:space="preserve">Директор _______________ /Р.А. Горелов/ </t>
  </si>
  <si>
    <t xml:space="preserve"> </t>
  </si>
  <si>
    <t>Замена передних тормозных колодок</t>
  </si>
  <si>
    <t>Тормозная жидкость Роса-4 (син. банка) 455г</t>
  </si>
  <si>
    <t xml:space="preserve">К контракту № </t>
  </si>
  <si>
    <t>Масло трансмиссионное РОСНЕФТЬ Kinetic ATF HID 1л [61822]</t>
  </si>
  <si>
    <t>л</t>
  </si>
  <si>
    <t>Диагностика и ремонт проводки ЭСУД</t>
  </si>
  <si>
    <t>Замена топливного насоса</t>
  </si>
  <si>
    <t>С/У топливного бака</t>
  </si>
  <si>
    <t>Бензонасос ГАЗ 3110 3302 СОАТЭ 110л/ч [Э4855]</t>
  </si>
  <si>
    <t>Материалы (хомут топливный, клеммы)</t>
  </si>
  <si>
    <t>Замена фильтра топливного</t>
  </si>
  <si>
    <t>Замер давления топливной рампы</t>
  </si>
  <si>
    <t>Слесарные работы (с/у сиденья)</t>
  </si>
  <si>
    <t>Техническая мойка (мойка водой без химии, продувки, сушки)</t>
  </si>
  <si>
    <t>Фильтр тонкой очистки топлива УАЗ Ливны штуцер</t>
  </si>
  <si>
    <t>Замена тормозной жидкости</t>
  </si>
  <si>
    <t>С/У главного тормозного цилиндра</t>
  </si>
  <si>
    <t>Сбивка с шампунем(мойка с шампунем, без продувки, с протиркой проемов, и сушкой стекол)</t>
  </si>
  <si>
    <t>Замена сцепления</t>
  </si>
  <si>
    <t>Слесарно-сварочные работы (кранштейн крепления стабилизатора лев передний)</t>
  </si>
  <si>
    <t>Слесарные работы (мойка деталей )</t>
  </si>
  <si>
    <t>Комплект сцепления УАЗ две 409,514,421</t>
  </si>
  <si>
    <t>Подшипник выжимной ГАЗ УАЗ 406</t>
  </si>
  <si>
    <t>Замена задних тормозных колодок сторона</t>
  </si>
  <si>
    <t>Осмотр тормозной системы</t>
  </si>
  <si>
    <t>Шприцовка</t>
  </si>
  <si>
    <t>Колодка тормозная УАЗ диск. торм. передняя (к-т 4шт): KENO</t>
  </si>
  <si>
    <t>Колодка тормозная УАЗ-469, 452 и модиф. (длинная накладка); г. Ульяновск</t>
  </si>
  <si>
    <t>Колодка тормозная УАЗ-469, 452 и модиф. (короткая накладка); АДС</t>
  </si>
  <si>
    <t>Смазка высокотемператруная (синяя)</t>
  </si>
  <si>
    <t>_______________ / ______________/</t>
  </si>
  <si>
    <t>Автомобиль: Авто УАЗ HUNTER 2924 Е440ХО763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</si>
</sst>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0" xfId="0" applyFont="1"/>
    <xf numFmtId="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/>
    <xf numFmtId="0" fontId="1" fillId="0" borderId="0" xfId="0" applyFont="1" applyAlignment="1">
      <alignment horizontal="right"/>
    </xf>
    <xf numFmtId="4" fontId="1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vertical="justify" wrapText="1"/>
    </xf>
    <xf numFmtId="0" fontId="2" fillId="0" borderId="1" xfId="0" applyFont="1" applyBorder="1"/>
    <xf numFmtId="0" fontId="3" fillId="0" borderId="1" xfId="0" applyFont="1" applyBorder="1" applyAlignment="1">
      <alignment vertical="justify" wrapText="1"/>
    </xf>
    <xf numFmtId="49" fontId="2" fillId="0" borderId="1" xfId="0" applyNumberFormat="1" applyFont="1" applyBorder="1"/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center" wrapText="1"/>
    </xf>
    <xf numFmtId="49" fontId="2" fillId="0" borderId="0" xfId="0" applyNumberFormat="1" applyFont="1"/>
    <xf numFmtId="49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workbookViewId="0">
      <selection activeCell="O18" sqref="O18:O19"/>
    </sheetView>
  </sheetViews>
  <sheetFormatPr defaultColWidth="9.140625" defaultRowHeight="12.75" x14ac:dyDescent="0.2"/>
  <cols>
    <col min="1" max="1" width="5.140625" style="3" customWidth="1"/>
    <col min="2" max="2" width="55" style="10" customWidth="1"/>
    <col min="3" max="3" width="5.7109375" style="3" customWidth="1"/>
    <col min="4" max="4" width="5.85546875" style="3" customWidth="1"/>
    <col min="5" max="5" width="12.140625" style="7" customWidth="1"/>
    <col min="6" max="6" width="9.140625" style="3"/>
    <col min="7" max="7" width="10.7109375" style="3" customWidth="1"/>
    <col min="8" max="16384" width="9.140625" style="3"/>
  </cols>
  <sheetData>
    <row r="1" spans="1:7" x14ac:dyDescent="0.2">
      <c r="E1" s="7" t="s">
        <v>24</v>
      </c>
    </row>
    <row r="2" spans="1:7" x14ac:dyDescent="0.2">
      <c r="B2" s="9" t="s">
        <v>15</v>
      </c>
    </row>
    <row r="4" spans="1:7" x14ac:dyDescent="0.2">
      <c r="B4" s="10" t="s">
        <v>53</v>
      </c>
    </row>
    <row r="6" spans="1:7" x14ac:dyDescent="0.2">
      <c r="A6" s="1" t="s">
        <v>7</v>
      </c>
      <c r="B6" s="11" t="s">
        <v>6</v>
      </c>
      <c r="C6" s="1" t="s">
        <v>4</v>
      </c>
      <c r="D6" s="1" t="s">
        <v>5</v>
      </c>
      <c r="E6" s="2" t="s">
        <v>13</v>
      </c>
      <c r="F6" s="1" t="s">
        <v>2</v>
      </c>
      <c r="G6" s="1" t="s">
        <v>12</v>
      </c>
    </row>
    <row r="7" spans="1:7" ht="12.75" customHeight="1" x14ac:dyDescent="0.2">
      <c r="A7" s="1">
        <v>1</v>
      </c>
      <c r="B7" s="12" t="s">
        <v>27</v>
      </c>
      <c r="C7" s="1">
        <v>1</v>
      </c>
      <c r="D7" s="1">
        <v>1</v>
      </c>
      <c r="E7" s="4">
        <v>1300</v>
      </c>
      <c r="F7" s="5">
        <v>2</v>
      </c>
      <c r="G7" s="6">
        <f t="shared" ref="G7:G23" si="0">F7*E7*D7*C7</f>
        <v>2600</v>
      </c>
    </row>
    <row r="8" spans="1:7" ht="12.75" customHeight="1" x14ac:dyDescent="0.2">
      <c r="A8" s="1">
        <v>2</v>
      </c>
      <c r="B8" s="12" t="s">
        <v>28</v>
      </c>
      <c r="C8" s="1">
        <v>1</v>
      </c>
      <c r="D8" s="1">
        <v>1</v>
      </c>
      <c r="E8" s="4">
        <v>1400</v>
      </c>
      <c r="F8" s="5">
        <v>1.37</v>
      </c>
      <c r="G8" s="6">
        <f t="shared" si="0"/>
        <v>1918.0000000000002</v>
      </c>
    </row>
    <row r="9" spans="1:7" ht="12.75" customHeight="1" x14ac:dyDescent="0.2">
      <c r="A9" s="1">
        <v>3</v>
      </c>
      <c r="B9" s="12" t="s">
        <v>29</v>
      </c>
      <c r="C9" s="1">
        <v>1</v>
      </c>
      <c r="D9" s="1">
        <v>1</v>
      </c>
      <c r="E9" s="4">
        <v>1400</v>
      </c>
      <c r="F9" s="5">
        <v>2</v>
      </c>
      <c r="G9" s="6">
        <f t="shared" si="0"/>
        <v>2800</v>
      </c>
    </row>
    <row r="10" spans="1:7" ht="12.75" customHeight="1" x14ac:dyDescent="0.2">
      <c r="A10" s="1">
        <v>4</v>
      </c>
      <c r="B10" s="12" t="s">
        <v>32</v>
      </c>
      <c r="C10" s="1">
        <v>1</v>
      </c>
      <c r="D10" s="1">
        <v>1</v>
      </c>
      <c r="E10" s="4">
        <v>1400</v>
      </c>
      <c r="F10" s="5">
        <v>0.5</v>
      </c>
      <c r="G10" s="6">
        <f t="shared" si="0"/>
        <v>700</v>
      </c>
    </row>
    <row r="11" spans="1:7" ht="12.75" customHeight="1" x14ac:dyDescent="0.2">
      <c r="A11" s="1">
        <v>5</v>
      </c>
      <c r="B11" s="12" t="s">
        <v>33</v>
      </c>
      <c r="C11" s="1">
        <v>1</v>
      </c>
      <c r="D11" s="1">
        <v>1</v>
      </c>
      <c r="E11" s="4">
        <v>1300</v>
      </c>
      <c r="F11" s="5">
        <v>0.5</v>
      </c>
      <c r="G11" s="6">
        <f t="shared" si="0"/>
        <v>650</v>
      </c>
    </row>
    <row r="12" spans="1:7" ht="12.75" customHeight="1" x14ac:dyDescent="0.2">
      <c r="A12" s="1">
        <v>6</v>
      </c>
      <c r="B12" s="12" t="s">
        <v>34</v>
      </c>
      <c r="C12" s="1">
        <v>1</v>
      </c>
      <c r="D12" s="1">
        <v>1</v>
      </c>
      <c r="E12" s="4">
        <v>1300</v>
      </c>
      <c r="F12" s="5">
        <v>0.3</v>
      </c>
      <c r="G12" s="6">
        <f t="shared" si="0"/>
        <v>390</v>
      </c>
    </row>
    <row r="13" spans="1:7" ht="12.75" customHeight="1" x14ac:dyDescent="0.2">
      <c r="A13" s="1">
        <v>7</v>
      </c>
      <c r="B13" s="12" t="s">
        <v>35</v>
      </c>
      <c r="C13" s="1">
        <v>1</v>
      </c>
      <c r="D13" s="1">
        <v>1</v>
      </c>
      <c r="E13" s="4">
        <v>1300</v>
      </c>
      <c r="F13" s="5">
        <v>0.4</v>
      </c>
      <c r="G13" s="6">
        <f t="shared" si="0"/>
        <v>520</v>
      </c>
    </row>
    <row r="14" spans="1:7" ht="12.75" customHeight="1" x14ac:dyDescent="0.2">
      <c r="A14" s="1">
        <v>8</v>
      </c>
      <c r="B14" s="12" t="s">
        <v>37</v>
      </c>
      <c r="C14" s="1">
        <v>1</v>
      </c>
      <c r="D14" s="1">
        <v>1</v>
      </c>
      <c r="E14" s="4">
        <v>1400</v>
      </c>
      <c r="F14" s="5">
        <v>1.1000000000000001</v>
      </c>
      <c r="G14" s="6">
        <f t="shared" si="0"/>
        <v>1540.0000000000002</v>
      </c>
    </row>
    <row r="15" spans="1:7" ht="12.75" customHeight="1" x14ac:dyDescent="0.2">
      <c r="A15" s="1">
        <v>9</v>
      </c>
      <c r="B15" s="12" t="s">
        <v>38</v>
      </c>
      <c r="C15" s="1">
        <v>1</v>
      </c>
      <c r="D15" s="1">
        <v>1</v>
      </c>
      <c r="E15" s="4">
        <v>1400</v>
      </c>
      <c r="F15" s="5">
        <v>1.1000000000000001</v>
      </c>
      <c r="G15" s="6">
        <f t="shared" si="0"/>
        <v>1540.0000000000002</v>
      </c>
    </row>
    <row r="16" spans="1:7" ht="12.75" customHeight="1" x14ac:dyDescent="0.2">
      <c r="A16" s="1">
        <v>10</v>
      </c>
      <c r="B16" s="12" t="s">
        <v>39</v>
      </c>
      <c r="C16" s="1">
        <v>1</v>
      </c>
      <c r="D16" s="1">
        <v>1</v>
      </c>
      <c r="E16" s="4">
        <v>1300</v>
      </c>
      <c r="F16" s="5">
        <v>0.35</v>
      </c>
      <c r="G16" s="6">
        <f t="shared" si="0"/>
        <v>454.99999999999994</v>
      </c>
    </row>
    <row r="17" spans="1:7" ht="12.75" customHeight="1" x14ac:dyDescent="0.2">
      <c r="A17" s="1">
        <v>11</v>
      </c>
      <c r="B17" s="12" t="s">
        <v>40</v>
      </c>
      <c r="C17" s="1">
        <v>1</v>
      </c>
      <c r="D17" s="1">
        <v>1</v>
      </c>
      <c r="E17" s="4">
        <v>1400</v>
      </c>
      <c r="F17" s="5">
        <v>7</v>
      </c>
      <c r="G17" s="6">
        <f t="shared" si="0"/>
        <v>9800</v>
      </c>
    </row>
    <row r="18" spans="1:7" ht="12.75" customHeight="1" x14ac:dyDescent="0.2">
      <c r="A18" s="1">
        <v>12</v>
      </c>
      <c r="B18" s="12" t="s">
        <v>41</v>
      </c>
      <c r="C18" s="1">
        <v>1</v>
      </c>
      <c r="D18" s="1">
        <v>1</v>
      </c>
      <c r="E18" s="4">
        <v>1100</v>
      </c>
      <c r="F18" s="5">
        <v>0.75</v>
      </c>
      <c r="G18" s="6">
        <f t="shared" si="0"/>
        <v>825</v>
      </c>
    </row>
    <row r="19" spans="1:7" ht="12.75" customHeight="1" x14ac:dyDescent="0.2">
      <c r="A19" s="1">
        <v>13</v>
      </c>
      <c r="B19" s="12" t="s">
        <v>42</v>
      </c>
      <c r="C19" s="1">
        <v>1</v>
      </c>
      <c r="D19" s="1">
        <v>1</v>
      </c>
      <c r="E19" s="4">
        <v>1100</v>
      </c>
      <c r="F19" s="5">
        <v>1.1000000000000001</v>
      </c>
      <c r="G19" s="6">
        <f t="shared" si="0"/>
        <v>1210</v>
      </c>
    </row>
    <row r="20" spans="1:7" ht="12.75" customHeight="1" x14ac:dyDescent="0.2">
      <c r="A20" s="1">
        <v>14</v>
      </c>
      <c r="B20" s="12" t="s">
        <v>45</v>
      </c>
      <c r="C20" s="1">
        <v>2</v>
      </c>
      <c r="D20" s="1">
        <v>1</v>
      </c>
      <c r="E20" s="4">
        <v>1400</v>
      </c>
      <c r="F20" s="5">
        <v>0.73</v>
      </c>
      <c r="G20" s="6">
        <f t="shared" si="0"/>
        <v>2044</v>
      </c>
    </row>
    <row r="21" spans="1:7" ht="12.75" customHeight="1" x14ac:dyDescent="0.2">
      <c r="A21" s="1">
        <v>15</v>
      </c>
      <c r="B21" s="12" t="s">
        <v>22</v>
      </c>
      <c r="C21" s="1">
        <v>1</v>
      </c>
      <c r="D21" s="1">
        <v>1</v>
      </c>
      <c r="E21" s="4">
        <v>1400</v>
      </c>
      <c r="F21" s="5">
        <v>1</v>
      </c>
      <c r="G21" s="6">
        <f t="shared" si="0"/>
        <v>1400</v>
      </c>
    </row>
    <row r="22" spans="1:7" ht="12.75" customHeight="1" x14ac:dyDescent="0.2">
      <c r="A22" s="1">
        <v>16</v>
      </c>
      <c r="B22" s="12" t="s">
        <v>46</v>
      </c>
      <c r="C22" s="1">
        <v>1</v>
      </c>
      <c r="D22" s="1">
        <v>1</v>
      </c>
      <c r="E22" s="4">
        <v>1400</v>
      </c>
      <c r="F22" s="5">
        <v>0.3</v>
      </c>
      <c r="G22" s="6">
        <f t="shared" si="0"/>
        <v>420</v>
      </c>
    </row>
    <row r="23" spans="1:7" ht="12.75" customHeight="1" x14ac:dyDescent="0.2">
      <c r="A23" s="1">
        <v>17</v>
      </c>
      <c r="B23" s="12" t="s">
        <v>47</v>
      </c>
      <c r="C23" s="1">
        <v>6</v>
      </c>
      <c r="D23" s="1">
        <v>1</v>
      </c>
      <c r="E23" s="4">
        <v>1400</v>
      </c>
      <c r="F23" s="5">
        <v>0.08</v>
      </c>
      <c r="G23" s="6">
        <f t="shared" si="0"/>
        <v>672</v>
      </c>
    </row>
    <row r="24" spans="1:7" x14ac:dyDescent="0.2">
      <c r="A24" s="1"/>
      <c r="B24" s="13"/>
      <c r="C24" s="1"/>
      <c r="D24" s="1"/>
      <c r="E24" s="2"/>
      <c r="F24" s="1" t="s">
        <v>0</v>
      </c>
      <c r="G24" s="6">
        <f>SUM(G7:G23)</f>
        <v>29484</v>
      </c>
    </row>
    <row r="25" spans="1:7" x14ac:dyDescent="0.2">
      <c r="G25" s="8"/>
    </row>
    <row r="26" spans="1:7" x14ac:dyDescent="0.2">
      <c r="G26" s="8"/>
    </row>
    <row r="27" spans="1:7" x14ac:dyDescent="0.2">
      <c r="G27" s="8"/>
    </row>
    <row r="28" spans="1:7" x14ac:dyDescent="0.2">
      <c r="A28" s="1" t="s">
        <v>17</v>
      </c>
      <c r="B28" s="14" t="s">
        <v>1</v>
      </c>
      <c r="C28" s="1"/>
      <c r="D28" s="1" t="s">
        <v>9</v>
      </c>
      <c r="E28" s="2" t="s">
        <v>10</v>
      </c>
      <c r="F28" s="1" t="s">
        <v>8</v>
      </c>
      <c r="G28" s="1" t="s">
        <v>11</v>
      </c>
    </row>
    <row r="29" spans="1:7" x14ac:dyDescent="0.2">
      <c r="A29" s="1">
        <v>1</v>
      </c>
      <c r="B29" s="15" t="s">
        <v>25</v>
      </c>
      <c r="C29" s="1"/>
      <c r="D29" s="1" t="s">
        <v>26</v>
      </c>
      <c r="E29" s="4">
        <v>950</v>
      </c>
      <c r="F29" s="6">
        <v>1</v>
      </c>
      <c r="G29" s="6">
        <f>E29*F29</f>
        <v>950</v>
      </c>
    </row>
    <row r="30" spans="1:7" x14ac:dyDescent="0.2">
      <c r="A30" s="1">
        <v>2</v>
      </c>
      <c r="B30" s="15" t="s">
        <v>30</v>
      </c>
      <c r="C30" s="1"/>
      <c r="D30" s="1" t="s">
        <v>3</v>
      </c>
      <c r="E30" s="4">
        <v>1950</v>
      </c>
      <c r="F30" s="6">
        <v>1</v>
      </c>
      <c r="G30" s="6">
        <f t="shared" ref="G30:G41" si="1">E30*F30</f>
        <v>1950</v>
      </c>
    </row>
    <row r="31" spans="1:7" x14ac:dyDescent="0.2">
      <c r="A31" s="1">
        <v>3</v>
      </c>
      <c r="B31" s="15" t="s">
        <v>16</v>
      </c>
      <c r="C31" s="1"/>
      <c r="D31" s="1" t="s">
        <v>3</v>
      </c>
      <c r="E31" s="4">
        <v>260</v>
      </c>
      <c r="F31" s="6">
        <v>2</v>
      </c>
      <c r="G31" s="6">
        <f t="shared" si="1"/>
        <v>520</v>
      </c>
    </row>
    <row r="32" spans="1:7" x14ac:dyDescent="0.2">
      <c r="A32" s="1">
        <v>4</v>
      </c>
      <c r="B32" s="15" t="s">
        <v>31</v>
      </c>
      <c r="C32" s="1"/>
      <c r="D32" s="1" t="s">
        <v>3</v>
      </c>
      <c r="E32" s="4">
        <v>500</v>
      </c>
      <c r="F32" s="6">
        <v>1</v>
      </c>
      <c r="G32" s="6">
        <f t="shared" si="1"/>
        <v>500</v>
      </c>
    </row>
    <row r="33" spans="1:7" x14ac:dyDescent="0.2">
      <c r="A33" s="1">
        <v>5</v>
      </c>
      <c r="B33" s="15" t="s">
        <v>36</v>
      </c>
      <c r="C33" s="1"/>
      <c r="D33" s="1" t="s">
        <v>3</v>
      </c>
      <c r="E33" s="4">
        <v>875</v>
      </c>
      <c r="F33" s="6">
        <v>1</v>
      </c>
      <c r="G33" s="6">
        <f t="shared" si="1"/>
        <v>875</v>
      </c>
    </row>
    <row r="34" spans="1:7" x14ac:dyDescent="0.2">
      <c r="A34" s="1">
        <v>6</v>
      </c>
      <c r="B34" s="15" t="s">
        <v>23</v>
      </c>
      <c r="C34" s="1"/>
      <c r="D34" s="1" t="s">
        <v>3</v>
      </c>
      <c r="E34" s="4">
        <v>350</v>
      </c>
      <c r="F34" s="6">
        <v>4</v>
      </c>
      <c r="G34" s="6">
        <f t="shared" si="1"/>
        <v>1400</v>
      </c>
    </row>
    <row r="35" spans="1:7" x14ac:dyDescent="0.2">
      <c r="A35" s="1">
        <v>7</v>
      </c>
      <c r="B35" s="12" t="s">
        <v>43</v>
      </c>
      <c r="C35" s="1"/>
      <c r="D35" s="1" t="s">
        <v>3</v>
      </c>
      <c r="E35" s="4">
        <v>13750</v>
      </c>
      <c r="F35" s="6">
        <v>1</v>
      </c>
      <c r="G35" s="6">
        <f t="shared" si="1"/>
        <v>13750</v>
      </c>
    </row>
    <row r="36" spans="1:7" x14ac:dyDescent="0.2">
      <c r="A36" s="1">
        <v>8</v>
      </c>
      <c r="B36" s="15" t="s">
        <v>44</v>
      </c>
      <c r="C36" s="1"/>
      <c r="D36" s="1" t="s">
        <v>3</v>
      </c>
      <c r="E36" s="4">
        <v>1830</v>
      </c>
      <c r="F36" s="6">
        <v>1</v>
      </c>
      <c r="G36" s="6">
        <f t="shared" si="1"/>
        <v>1830</v>
      </c>
    </row>
    <row r="37" spans="1:7" x14ac:dyDescent="0.2">
      <c r="A37" s="1">
        <v>10</v>
      </c>
      <c r="B37" s="15" t="s">
        <v>48</v>
      </c>
      <c r="C37" s="1"/>
      <c r="D37" s="1" t="s">
        <v>3</v>
      </c>
      <c r="E37" s="4">
        <v>1600</v>
      </c>
      <c r="F37" s="6">
        <v>1</v>
      </c>
      <c r="G37" s="6">
        <f t="shared" si="1"/>
        <v>1600</v>
      </c>
    </row>
    <row r="38" spans="1:7" x14ac:dyDescent="0.2">
      <c r="A38" s="1">
        <v>11</v>
      </c>
      <c r="B38" s="15" t="s">
        <v>49</v>
      </c>
      <c r="C38" s="1"/>
      <c r="D38" s="1" t="s">
        <v>3</v>
      </c>
      <c r="E38" s="4">
        <v>850</v>
      </c>
      <c r="F38" s="6">
        <v>2</v>
      </c>
      <c r="G38" s="6">
        <f t="shared" si="1"/>
        <v>1700</v>
      </c>
    </row>
    <row r="39" spans="1:7" x14ac:dyDescent="0.2">
      <c r="A39" s="1">
        <v>12</v>
      </c>
      <c r="B39" s="15" t="s">
        <v>50</v>
      </c>
      <c r="C39" s="1"/>
      <c r="D39" s="1" t="s">
        <v>3</v>
      </c>
      <c r="E39" s="4">
        <v>850</v>
      </c>
      <c r="F39" s="6">
        <v>2</v>
      </c>
      <c r="G39" s="6">
        <f t="shared" si="1"/>
        <v>1700</v>
      </c>
    </row>
    <row r="40" spans="1:7" x14ac:dyDescent="0.2">
      <c r="A40" s="1">
        <v>13</v>
      </c>
      <c r="B40" s="15" t="s">
        <v>51</v>
      </c>
      <c r="C40" s="1"/>
      <c r="D40" s="1" t="s">
        <v>3</v>
      </c>
      <c r="E40" s="4">
        <v>800</v>
      </c>
      <c r="F40" s="6">
        <v>0.5</v>
      </c>
      <c r="G40" s="6">
        <f t="shared" si="1"/>
        <v>400</v>
      </c>
    </row>
    <row r="41" spans="1:7" x14ac:dyDescent="0.2">
      <c r="A41" s="1">
        <v>14</v>
      </c>
      <c r="B41" s="15" t="s">
        <v>16</v>
      </c>
      <c r="C41" s="1"/>
      <c r="D41" s="1" t="s">
        <v>3</v>
      </c>
      <c r="E41" s="4">
        <v>300</v>
      </c>
      <c r="F41" s="6">
        <v>1</v>
      </c>
      <c r="G41" s="6">
        <f t="shared" si="1"/>
        <v>300</v>
      </c>
    </row>
    <row r="42" spans="1:7" x14ac:dyDescent="0.2">
      <c r="A42" s="1"/>
      <c r="B42" s="13"/>
      <c r="C42" s="1"/>
      <c r="D42" s="1"/>
      <c r="E42" s="2"/>
      <c r="F42" s="1" t="s">
        <v>0</v>
      </c>
      <c r="G42" s="6">
        <f>SUM(G29:G41)</f>
        <v>27475</v>
      </c>
    </row>
    <row r="44" spans="1:7" x14ac:dyDescent="0.2">
      <c r="B44" s="10" t="s">
        <v>14</v>
      </c>
      <c r="F44" s="7" t="s">
        <v>14</v>
      </c>
      <c r="G44" s="8">
        <f>G42+G24</f>
        <v>56959</v>
      </c>
    </row>
    <row r="46" spans="1:7" x14ac:dyDescent="0.2">
      <c r="B46" s="16" t="s">
        <v>18</v>
      </c>
      <c r="C46" s="22" t="s">
        <v>19</v>
      </c>
    </row>
    <row r="47" spans="1:7" x14ac:dyDescent="0.2">
      <c r="B47" s="17"/>
      <c r="C47" s="17"/>
    </row>
    <row r="48" spans="1:7" x14ac:dyDescent="0.2">
      <c r="B48" s="17"/>
      <c r="C48" s="17"/>
    </row>
    <row r="49" spans="2:7" x14ac:dyDescent="0.2">
      <c r="B49" s="17" t="s">
        <v>20</v>
      </c>
      <c r="C49" s="21" t="s">
        <v>52</v>
      </c>
    </row>
    <row r="50" spans="2:7" ht="15" x14ac:dyDescent="0.2">
      <c r="B50" s="17"/>
      <c r="C50" s="19"/>
    </row>
    <row r="51" spans="2:7" ht="15" x14ac:dyDescent="0.2">
      <c r="B51" s="18"/>
      <c r="C51" s="19"/>
    </row>
    <row r="52" spans="2:7" x14ac:dyDescent="0.2">
      <c r="B52" s="20"/>
      <c r="C52" s="17"/>
    </row>
    <row r="53" spans="2:7" x14ac:dyDescent="0.2">
      <c r="G53" s="3" t="s">
        <v>21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MiniPC</dc:creator>
  <cp:lastModifiedBy>User</cp:lastModifiedBy>
  <cp:lastPrinted>2026-04-01T05:04:55Z</cp:lastPrinted>
  <dcterms:created xsi:type="dcterms:W3CDTF">2025-08-21T10:00:56Z</dcterms:created>
  <dcterms:modified xsi:type="dcterms:W3CDTF">2026-07-23T08:31:01Z</dcterms:modified>
</cp:coreProperties>
</file>