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типовская\Desktop\ОЛЯ\HPSCANS\ГОВОРУХА\ГОВОРУХА\2026 ГОД\ДОГОВОРА\ПОСТАВКА\модуль управления\"/>
    </mc:Choice>
  </mc:AlternateContent>
  <bookViews>
    <workbookView xWindow="9405" yWindow="480" windowWidth="10305" windowHeight="12765"/>
  </bookViews>
  <sheets>
    <sheet name="Лист1" sheetId="1" r:id="rId1"/>
  </sheets>
  <definedNames>
    <definedName name="_xlnm.Print_Area" localSheetId="0">Лист1!$A$1:$O$19</definedName>
  </definedNames>
  <calcPr calcId="162913"/>
</workbook>
</file>

<file path=xl/calcChain.xml><?xml version="1.0" encoding="utf-8"?>
<calcChain xmlns="http://schemas.openxmlformats.org/spreadsheetml/2006/main">
  <c r="L7" i="1" l="1"/>
  <c r="M7" i="1" s="1"/>
  <c r="O7" i="1" l="1"/>
  <c r="N7" i="1"/>
  <c r="L8" i="1" l="1"/>
  <c r="M8" i="1" s="1"/>
  <c r="N8" i="1" l="1"/>
  <c r="O8" i="1"/>
  <c r="O9" i="1" l="1"/>
  <c r="O10" i="1" s="1"/>
</calcChain>
</file>

<file path=xl/sharedStrings.xml><?xml version="1.0" encoding="utf-8"?>
<sst xmlns="http://schemas.openxmlformats.org/spreadsheetml/2006/main" count="29" uniqueCount="26">
  <si>
    <t>Основные характеристики объекта закупки</t>
  </si>
  <si>
    <t>Метод сопоставимых рыночных цен (анализа рынка)</t>
  </si>
  <si>
    <t>Расчет НМЦК</t>
  </si>
  <si>
    <t>№</t>
  </si>
  <si>
    <t>Наименование товара, услуги (работы)</t>
  </si>
  <si>
    <t>Кол-во</t>
  </si>
  <si>
    <t>Итого</t>
  </si>
  <si>
    <t xml:space="preserve">Используемый метод определения НМЦК 
с обоснованием:
</t>
  </si>
  <si>
    <t>Расчет НМЦК с учетом округлений</t>
  </si>
  <si>
    <t>Коэфициэнт вариации цен V</t>
  </si>
  <si>
    <t>Цена  в руб.</t>
  </si>
  <si>
    <t>Средняя цена  в руб.</t>
  </si>
  <si>
    <t>Ед. изм</t>
  </si>
  <si>
    <t>Итого НМЦК</t>
  </si>
  <si>
    <t>Заказчик не указывает сведения о потенциальных поставщиках, сделавших коммерческое предложение во избежание нарушения ст.11 Федерального закона от 26.07.2006 №135-ФЗ (ред. от 01.03.2011) «О защите конкуренции» и сговора участников размещения заказа</t>
  </si>
  <si>
    <t xml:space="preserve">Поставщик 1     </t>
  </si>
  <si>
    <t xml:space="preserve">Поставщик 2  </t>
  </si>
  <si>
    <t xml:space="preserve">Поставщик 3          </t>
  </si>
  <si>
    <t xml:space="preserve">Приложение № 1 к Извещению </t>
  </si>
  <si>
    <t>шт</t>
  </si>
  <si>
    <t>GSM-модуль управления шлагбаумом «ИПРо шлагбаум» 1.0</t>
  </si>
  <si>
    <t>Фотоэлементы для автоматических ворот R-Tech RT-F1</t>
  </si>
  <si>
    <r>
      <rPr>
        <b/>
        <sz val="10"/>
        <rFont val="Times New Roman"/>
        <family val="1"/>
        <charset val="204"/>
      </rPr>
      <t>ОБОСНОВАНИЕ НАЧАЛЬНОЙ (МАКСИМАЛЬНОЙ) ЦЕНЫ  ДОГОВОРА</t>
    </r>
    <r>
      <rPr>
        <sz val="10"/>
        <rFont val="Times New Roman"/>
        <family val="1"/>
        <charset val="204"/>
      </rPr>
      <t xml:space="preserve">
в соответствии с требованиями статьи 22 Федерального закона от 05.04.2013 № 44-ФЗ на поставку оборудования  для  управления шлагбаумом  
Форма опроса: коммерческое предложение. 
</t>
    </r>
  </si>
  <si>
    <t xml:space="preserve">Поставкана  оборудования  для  управления шлагбаумом  </t>
  </si>
  <si>
    <t>Дата подготовки обоснования НМЦК:14.07.2026</t>
  </si>
  <si>
    <t>На основании проведенного анализа рынка, с учетом округления значений, НМЦК составляет: 10 566,67 рубля.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</si>
</sst>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0.00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/>
    <xf numFmtId="2" fontId="1" fillId="3" borderId="0" xfId="0" applyNumberFormat="1" applyFont="1" applyFill="1"/>
    <xf numFmtId="2" fontId="0" fillId="3" borderId="0" xfId="0" applyNumberFormat="1" applyFill="1"/>
    <xf numFmtId="0" fontId="3" fillId="0" borderId="1" xfId="0" applyFont="1" applyBorder="1"/>
    <xf numFmtId="0" fontId="1" fillId="0" borderId="3" xfId="0" applyFont="1" applyBorder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/>
    <xf numFmtId="2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0" fontId="5" fillId="0" borderId="0" xfId="0" applyFont="1"/>
    <xf numFmtId="0" fontId="6" fillId="0" borderId="9" xfId="0" applyFont="1" applyBorder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11" fillId="2" borderId="0" xfId="0" applyFont="1" applyFill="1"/>
    <xf numFmtId="2" fontId="6" fillId="3" borderId="0" xfId="0" applyNumberFormat="1" applyFont="1" applyFill="1"/>
    <xf numFmtId="0" fontId="6" fillId="0" borderId="0" xfId="0" applyFont="1" applyAlignment="1">
      <alignment horizontal="left" vertical="center" wrapText="1"/>
    </xf>
    <xf numFmtId="0" fontId="11" fillId="0" borderId="0" xfId="0" applyFont="1"/>
    <xf numFmtId="2" fontId="7" fillId="3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0" fillId="3" borderId="0" xfId="0" applyFill="1"/>
    <xf numFmtId="165" fontId="0" fillId="0" borderId="0" xfId="0" applyNumberFormat="1" applyBorder="1"/>
    <xf numFmtId="0" fontId="4" fillId="0" borderId="0" xfId="0" applyFont="1" applyBorder="1"/>
    <xf numFmtId="164" fontId="0" fillId="0" borderId="0" xfId="0" applyNumberFormat="1" applyBorder="1"/>
    <xf numFmtId="4" fontId="12" fillId="5" borderId="0" xfId="0" applyNumberFormat="1" applyFont="1" applyFill="1" applyBorder="1" applyAlignment="1">
      <alignment horizontal="right" vertical="center" wrapText="1"/>
    </xf>
    <xf numFmtId="0" fontId="12" fillId="5" borderId="0" xfId="0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0" fillId="0" borderId="0" xfId="0" applyNumberFormat="1" applyBorder="1"/>
    <xf numFmtId="2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4" borderId="7" xfId="0" applyNumberFormat="1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133350</xdr:rowOff>
    </xdr:from>
    <xdr:to>
      <xdr:col>12</xdr:col>
      <xdr:colOff>723900</xdr:colOff>
      <xdr:row>5</xdr:row>
      <xdr:rowOff>361950</xdr:rowOff>
    </xdr:to>
    <xdr:pic>
      <xdr:nvPicPr>
        <xdr:cNvPr id="1025" name="Рисунок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96175" y="2771775"/>
          <a:ext cx="704850" cy="828675"/>
        </a:xfrm>
        <a:prstGeom prst="rect">
          <a:avLst/>
        </a:prstGeom>
        <a:solidFill>
          <a:schemeClr val="tx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showRuler="0" topLeftCell="A4" zoomScale="140" zoomScaleNormal="90" zoomScaleSheetLayoutView="90" zoomScalePageLayoutView="90" workbookViewId="0">
      <selection activeCell="A18" sqref="A18:O21"/>
    </sheetView>
  </sheetViews>
  <sheetFormatPr defaultRowHeight="15" x14ac:dyDescent="0.25"/>
  <cols>
    <col min="1" max="1" width="12.42578125" customWidth="1"/>
    <col min="2" max="2" width="4.5703125" customWidth="1"/>
    <col min="3" max="3" width="25.140625" style="10" customWidth="1"/>
    <col min="4" max="4" width="5.5703125" customWidth="1"/>
    <col min="5" max="5" width="8.5703125" style="3" customWidth="1"/>
    <col min="6" max="6" width="14" style="3" customWidth="1"/>
    <col min="7" max="7" width="14" style="3" hidden="1" customWidth="1"/>
    <col min="8" max="8" width="14" style="6" customWidth="1"/>
    <col min="9" max="9" width="14" style="6" hidden="1" customWidth="1"/>
    <col min="10" max="10" width="13.5703125" style="3" customWidth="1"/>
    <col min="11" max="11" width="13.5703125" style="3" hidden="1" customWidth="1"/>
    <col min="12" max="12" width="10" style="3" customWidth="1"/>
    <col min="13" max="13" width="12.7109375" style="9" customWidth="1"/>
    <col min="14" max="14" width="11.42578125" customWidth="1"/>
    <col min="15" max="15" width="12.7109375" customWidth="1"/>
    <col min="16" max="16" width="27.7109375" customWidth="1"/>
    <col min="17" max="17" width="18.42578125" customWidth="1"/>
  </cols>
  <sheetData>
    <row r="1" spans="1:18" x14ac:dyDescent="0.25">
      <c r="A1" s="18"/>
      <c r="B1" s="18"/>
      <c r="C1" s="19"/>
      <c r="D1" s="18"/>
      <c r="E1" s="20"/>
      <c r="F1" s="20"/>
      <c r="G1" s="20"/>
      <c r="H1" s="21"/>
      <c r="I1" s="21"/>
      <c r="J1" s="54" t="s">
        <v>18</v>
      </c>
      <c r="K1" s="54"/>
      <c r="L1" s="54"/>
      <c r="M1" s="54"/>
      <c r="N1" s="54"/>
      <c r="O1" s="54"/>
    </row>
    <row r="2" spans="1:18" ht="51.75" customHeight="1" x14ac:dyDescent="0.25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8" ht="36.75" customHeight="1" x14ac:dyDescent="0.25">
      <c r="A3" s="22" t="s">
        <v>0</v>
      </c>
      <c r="B3" s="57" t="s">
        <v>23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66"/>
    </row>
    <row r="4" spans="1:18" ht="64.5" customHeight="1" x14ac:dyDescent="0.25">
      <c r="A4" s="22" t="s">
        <v>7</v>
      </c>
      <c r="B4" s="57" t="s">
        <v>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66"/>
    </row>
    <row r="5" spans="1:18" ht="63" customHeight="1" x14ac:dyDescent="0.25">
      <c r="A5" s="61" t="s">
        <v>2</v>
      </c>
      <c r="B5" s="61" t="s">
        <v>3</v>
      </c>
      <c r="C5" s="61" t="s">
        <v>4</v>
      </c>
      <c r="D5" s="61" t="s">
        <v>12</v>
      </c>
      <c r="E5" s="63" t="s">
        <v>5</v>
      </c>
      <c r="F5" s="23" t="s">
        <v>15</v>
      </c>
      <c r="G5" s="23"/>
      <c r="H5" s="23" t="s">
        <v>16</v>
      </c>
      <c r="I5" s="23"/>
      <c r="J5" s="23" t="s">
        <v>17</v>
      </c>
      <c r="K5" s="24"/>
      <c r="L5" s="59" t="s">
        <v>11</v>
      </c>
      <c r="M5" s="25"/>
      <c r="N5" s="59" t="s">
        <v>9</v>
      </c>
      <c r="O5" s="59" t="s">
        <v>8</v>
      </c>
      <c r="Q5" s="3"/>
    </row>
    <row r="6" spans="1:18" ht="33" customHeight="1" x14ac:dyDescent="0.25">
      <c r="A6" s="65"/>
      <c r="B6" s="62"/>
      <c r="C6" s="62"/>
      <c r="D6" s="62"/>
      <c r="E6" s="64"/>
      <c r="F6" s="23" t="s">
        <v>10</v>
      </c>
      <c r="G6" s="23"/>
      <c r="H6" s="23" t="s">
        <v>10</v>
      </c>
      <c r="I6" s="23"/>
      <c r="J6" s="23" t="s">
        <v>10</v>
      </c>
      <c r="K6" s="26"/>
      <c r="L6" s="60"/>
      <c r="M6" s="27"/>
      <c r="N6" s="60"/>
      <c r="O6" s="60"/>
    </row>
    <row r="7" spans="1:18" ht="39.75" customHeight="1" x14ac:dyDescent="0.25">
      <c r="A7" s="65"/>
      <c r="B7" s="39">
        <v>1</v>
      </c>
      <c r="C7" s="38" t="s">
        <v>20</v>
      </c>
      <c r="D7" s="42" t="s">
        <v>19</v>
      </c>
      <c r="E7" s="39">
        <v>1</v>
      </c>
      <c r="F7" s="23">
        <v>7800</v>
      </c>
      <c r="G7" s="23"/>
      <c r="H7" s="23">
        <v>7800</v>
      </c>
      <c r="I7" s="23"/>
      <c r="J7" s="23">
        <v>8000</v>
      </c>
      <c r="K7" s="40"/>
      <c r="L7" s="35">
        <f>ROUND((F7+H7+J7)/3,2)</f>
        <v>7866.67</v>
      </c>
      <c r="M7" s="36">
        <f t="shared" ref="M7:M8" si="0">L7*E7</f>
        <v>7866.67</v>
      </c>
      <c r="N7" s="37">
        <f t="shared" ref="N7:N8" si="1">ROUND(((SQRT((POWER(F7-L7,2)+POWER(H7-L7,2)+POWER(J7-L7,2))/2))/L7),4)</f>
        <v>1.47E-2</v>
      </c>
      <c r="O7" s="35">
        <f t="shared" ref="O7:O8" si="2">E7*L7</f>
        <v>7866.67</v>
      </c>
    </row>
    <row r="8" spans="1:18" s="44" customFormat="1" ht="40.5" customHeight="1" x14ac:dyDescent="0.25">
      <c r="A8" s="65"/>
      <c r="B8" s="42">
        <v>2</v>
      </c>
      <c r="C8" s="43" t="s">
        <v>21</v>
      </c>
      <c r="D8" s="42" t="s">
        <v>19</v>
      </c>
      <c r="E8" s="42">
        <v>1</v>
      </c>
      <c r="F8" s="41">
        <v>2300</v>
      </c>
      <c r="G8" s="41"/>
      <c r="H8" s="41">
        <v>2800</v>
      </c>
      <c r="I8" s="41"/>
      <c r="J8" s="41">
        <v>3000</v>
      </c>
      <c r="K8" s="35"/>
      <c r="L8" s="35">
        <f t="shared" ref="L8" si="3">ROUND((F8+H8+J8)/3,2)</f>
        <v>2700</v>
      </c>
      <c r="M8" s="36">
        <f t="shared" si="0"/>
        <v>2700</v>
      </c>
      <c r="N8" s="37">
        <f t="shared" si="1"/>
        <v>0.13350000000000001</v>
      </c>
      <c r="O8" s="35">
        <f t="shared" si="2"/>
        <v>2700</v>
      </c>
    </row>
    <row r="9" spans="1:18" ht="15" customHeight="1" x14ac:dyDescent="0.25">
      <c r="A9" s="65"/>
      <c r="B9" s="67" t="s">
        <v>6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50">
        <f>SUM(O7:O8)</f>
        <v>10566.67</v>
      </c>
      <c r="P9" s="45"/>
      <c r="Q9" s="46"/>
      <c r="R9" s="3"/>
    </row>
    <row r="10" spans="1:18" ht="15.75" customHeight="1" x14ac:dyDescent="0.25">
      <c r="A10" s="65"/>
      <c r="B10" s="67" t="s">
        <v>13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51">
        <f>O9</f>
        <v>10566.67</v>
      </c>
      <c r="P10" s="47"/>
      <c r="Q10" s="48"/>
    </row>
    <row r="11" spans="1:18" ht="15" customHeight="1" x14ac:dyDescent="0.25">
      <c r="A11" s="62"/>
      <c r="B11" s="57" t="s">
        <v>25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2"/>
      <c r="P11" s="13"/>
      <c r="Q11" s="48"/>
    </row>
    <row r="12" spans="1:18" ht="15" customHeight="1" x14ac:dyDescent="0.25">
      <c r="A12" s="57" t="s">
        <v>24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3"/>
      <c r="Q12" s="48"/>
    </row>
    <row r="13" spans="1:18" ht="15" customHeight="1" x14ac:dyDescent="0.25">
      <c r="A13" s="55" t="s">
        <v>14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13"/>
      <c r="Q13" s="48"/>
    </row>
    <row r="14" spans="1:18" ht="15" customHeight="1" x14ac:dyDescent="0.25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13"/>
      <c r="Q14" s="48"/>
    </row>
    <row r="15" spans="1:18" ht="15.75" customHeigh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13"/>
      <c r="Q15" s="49"/>
    </row>
    <row r="16" spans="1:18" x14ac:dyDescent="0.25">
      <c r="A16" s="30"/>
      <c r="B16" s="30"/>
      <c r="C16" s="30"/>
      <c r="D16" s="31"/>
      <c r="E16" s="18"/>
      <c r="F16" s="18"/>
      <c r="G16" s="18"/>
      <c r="H16" s="18"/>
      <c r="I16" s="18"/>
      <c r="J16" s="30"/>
      <c r="K16" s="18"/>
      <c r="L16" s="30"/>
      <c r="M16" s="32"/>
      <c r="N16" s="18"/>
      <c r="O16" s="18"/>
      <c r="P16" s="13"/>
      <c r="Q16" s="48"/>
    </row>
    <row r="17" spans="1:17" x14ac:dyDescent="0.25">
      <c r="A17" s="33"/>
      <c r="B17" s="33"/>
      <c r="C17" s="33"/>
      <c r="D17" s="34"/>
      <c r="E17" s="18"/>
      <c r="F17" s="18"/>
      <c r="G17" s="18"/>
      <c r="H17" s="18"/>
      <c r="I17" s="18"/>
      <c r="J17" s="18"/>
      <c r="K17" s="18"/>
      <c r="L17" s="18"/>
      <c r="M17" s="32"/>
      <c r="N17" s="18"/>
      <c r="O17" s="18"/>
      <c r="P17" s="13"/>
      <c r="Q17" s="48"/>
    </row>
    <row r="18" spans="1:17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13"/>
      <c r="Q18" s="49"/>
    </row>
    <row r="19" spans="1:17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13"/>
      <c r="Q19" s="49"/>
    </row>
    <row r="20" spans="1:17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13"/>
      <c r="Q20" s="48"/>
    </row>
    <row r="21" spans="1:17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13"/>
      <c r="Q21" s="49"/>
    </row>
    <row r="22" spans="1:17" x14ac:dyDescent="0.25">
      <c r="A22" s="12"/>
      <c r="B22" s="13"/>
      <c r="C22" s="14"/>
      <c r="D22" s="13"/>
      <c r="E22" s="15"/>
      <c r="H22" s="4"/>
      <c r="I22" s="4"/>
      <c r="J22" s="2"/>
      <c r="K22" s="2"/>
      <c r="L22" s="2"/>
      <c r="M22" s="8"/>
      <c r="P22" s="13"/>
      <c r="Q22" s="49"/>
    </row>
    <row r="23" spans="1:17" x14ac:dyDescent="0.25">
      <c r="A23" s="12"/>
      <c r="B23" s="13"/>
      <c r="C23" s="14"/>
      <c r="D23" s="13"/>
      <c r="E23" s="15"/>
      <c r="H23" s="4"/>
      <c r="I23" s="4"/>
      <c r="J23" s="2"/>
      <c r="K23" s="2"/>
      <c r="L23" s="2"/>
      <c r="M23" s="8"/>
    </row>
    <row r="24" spans="1:17" x14ac:dyDescent="0.25">
      <c r="A24" s="12"/>
      <c r="B24" s="13"/>
      <c r="C24" s="14"/>
      <c r="D24" s="13"/>
      <c r="E24" s="15"/>
      <c r="H24" s="4"/>
      <c r="I24" s="4"/>
      <c r="J24" s="2"/>
      <c r="K24" s="2"/>
      <c r="L24" s="2"/>
      <c r="M24" s="8"/>
      <c r="O24" s="3"/>
    </row>
    <row r="25" spans="1:17" x14ac:dyDescent="0.25">
      <c r="A25" s="12"/>
      <c r="B25" s="13"/>
      <c r="C25" s="14"/>
      <c r="D25" s="13"/>
      <c r="E25" s="15"/>
      <c r="H25" s="4"/>
      <c r="I25" s="4"/>
      <c r="J25" s="2"/>
      <c r="K25" s="2"/>
      <c r="L25" s="2"/>
      <c r="M25" s="8"/>
    </row>
    <row r="26" spans="1:17" x14ac:dyDescent="0.25">
      <c r="A26" s="12"/>
      <c r="B26" s="13"/>
      <c r="C26" s="14"/>
      <c r="D26" s="13"/>
      <c r="E26" s="15"/>
      <c r="H26" s="4"/>
      <c r="I26" s="4"/>
      <c r="J26" s="2"/>
      <c r="K26" s="2"/>
      <c r="L26" s="2"/>
      <c r="M26" s="8"/>
    </row>
    <row r="27" spans="1:17" x14ac:dyDescent="0.25">
      <c r="A27" s="12"/>
      <c r="B27" s="13"/>
      <c r="C27" s="14"/>
      <c r="D27" s="13"/>
      <c r="E27" s="15"/>
      <c r="H27" s="4"/>
      <c r="I27" s="4"/>
      <c r="J27" s="2"/>
      <c r="K27" s="2"/>
      <c r="L27" s="2"/>
      <c r="M27" s="8"/>
    </row>
    <row r="28" spans="1:17" x14ac:dyDescent="0.25">
      <c r="A28" s="12"/>
      <c r="B28" s="13"/>
      <c r="C28" s="14"/>
      <c r="D28" s="13"/>
      <c r="E28" s="15"/>
      <c r="H28" s="4"/>
      <c r="I28" s="4"/>
      <c r="J28" s="2"/>
      <c r="K28" s="2"/>
      <c r="L28" s="2"/>
      <c r="M28" s="8"/>
    </row>
    <row r="29" spans="1:17" x14ac:dyDescent="0.25">
      <c r="A29" s="12"/>
      <c r="B29" s="13"/>
      <c r="C29" s="14"/>
      <c r="D29" s="13"/>
      <c r="E29" s="15"/>
      <c r="H29" s="4"/>
      <c r="I29" s="4"/>
      <c r="J29" s="2"/>
      <c r="K29" s="2"/>
      <c r="L29" s="2"/>
      <c r="M29" s="8"/>
    </row>
    <row r="30" spans="1:17" x14ac:dyDescent="0.25">
      <c r="A30" s="12"/>
      <c r="B30" s="13"/>
      <c r="C30" s="14"/>
      <c r="D30" s="13"/>
      <c r="E30" s="15"/>
      <c r="H30" s="4"/>
      <c r="I30" s="4"/>
      <c r="J30" s="2"/>
      <c r="K30" s="2"/>
      <c r="L30" s="2"/>
      <c r="M30" s="8"/>
    </row>
    <row r="31" spans="1:17" x14ac:dyDescent="0.25">
      <c r="A31" s="12"/>
      <c r="B31" s="13"/>
      <c r="C31" s="14"/>
      <c r="D31" s="13"/>
      <c r="E31" s="15"/>
      <c r="J31" s="2"/>
      <c r="K31" s="2"/>
      <c r="L31" s="2"/>
      <c r="M31" s="8"/>
    </row>
    <row r="32" spans="1:17" x14ac:dyDescent="0.25">
      <c r="A32" s="16"/>
      <c r="B32" s="16"/>
      <c r="C32" s="16"/>
      <c r="D32" s="16"/>
      <c r="E32" s="17"/>
      <c r="F32" s="2"/>
      <c r="G32" s="2"/>
      <c r="H32" s="5"/>
      <c r="I32" s="5"/>
      <c r="J32" s="2"/>
      <c r="K32" s="2"/>
      <c r="L32" s="2"/>
      <c r="M32" s="8"/>
    </row>
    <row r="33" spans="1:13" x14ac:dyDescent="0.25">
      <c r="A33" s="16"/>
      <c r="B33" s="16"/>
      <c r="C33" s="16"/>
      <c r="D33" s="16"/>
      <c r="E33" s="17"/>
      <c r="F33" s="2"/>
      <c r="G33" s="2"/>
      <c r="H33" s="5"/>
      <c r="I33" s="5"/>
      <c r="J33" s="2"/>
      <c r="K33" s="2"/>
      <c r="L33" s="2"/>
      <c r="M33" s="8"/>
    </row>
    <row r="34" spans="1:13" x14ac:dyDescent="0.25">
      <c r="A34" s="16"/>
      <c r="B34" s="16"/>
      <c r="C34" s="16"/>
      <c r="D34" s="16"/>
      <c r="E34" s="17"/>
      <c r="F34" s="2"/>
      <c r="G34" s="2"/>
      <c r="H34" s="5"/>
      <c r="I34" s="5"/>
      <c r="J34" s="2"/>
      <c r="K34" s="2"/>
      <c r="L34" s="2"/>
      <c r="M34" s="8"/>
    </row>
    <row r="35" spans="1:13" x14ac:dyDescent="0.25">
      <c r="A35" s="16"/>
      <c r="B35" s="16"/>
      <c r="C35" s="16"/>
      <c r="D35" s="16"/>
      <c r="E35" s="17"/>
      <c r="F35" s="2"/>
      <c r="G35" s="2"/>
      <c r="H35" s="5"/>
      <c r="I35" s="5"/>
      <c r="J35" s="2"/>
      <c r="K35" s="2"/>
      <c r="L35" s="2"/>
      <c r="M35" s="8"/>
    </row>
    <row r="36" spans="1:13" x14ac:dyDescent="0.25">
      <c r="A36" s="16"/>
      <c r="B36" s="16"/>
      <c r="C36" s="16"/>
      <c r="D36" s="16"/>
      <c r="E36" s="17"/>
      <c r="F36" s="2"/>
      <c r="G36" s="2"/>
      <c r="H36" s="5"/>
      <c r="I36" s="5"/>
      <c r="J36" s="2"/>
      <c r="K36" s="2"/>
      <c r="L36" s="2"/>
      <c r="M36" s="8"/>
    </row>
    <row r="37" spans="1:13" x14ac:dyDescent="0.25">
      <c r="A37" s="16"/>
      <c r="B37" s="16"/>
      <c r="C37" s="16"/>
      <c r="D37" s="16"/>
      <c r="E37" s="17"/>
      <c r="F37" s="2"/>
      <c r="G37" s="2"/>
      <c r="H37" s="5"/>
      <c r="I37" s="5"/>
      <c r="J37" s="2"/>
      <c r="K37" s="2"/>
      <c r="L37" s="2"/>
      <c r="M37" s="8"/>
    </row>
    <row r="38" spans="1:13" x14ac:dyDescent="0.25">
      <c r="A38" s="16"/>
      <c r="B38" s="16"/>
      <c r="C38" s="16"/>
      <c r="D38" s="16"/>
      <c r="E38" s="17"/>
      <c r="F38" s="2"/>
      <c r="G38" s="2"/>
      <c r="H38" s="5"/>
      <c r="I38" s="5"/>
      <c r="J38" s="2"/>
      <c r="K38" s="2"/>
      <c r="L38" s="2"/>
      <c r="M38" s="8"/>
    </row>
    <row r="39" spans="1:13" x14ac:dyDescent="0.25">
      <c r="A39" s="16"/>
      <c r="B39" s="16"/>
      <c r="C39" s="16"/>
      <c r="D39" s="16"/>
      <c r="E39" s="17"/>
      <c r="F39" s="2"/>
      <c r="G39" s="2"/>
      <c r="H39" s="5"/>
      <c r="I39" s="5"/>
      <c r="J39" s="2"/>
      <c r="K39" s="2"/>
      <c r="L39" s="2"/>
      <c r="M39" s="8"/>
    </row>
    <row r="40" spans="1:13" x14ac:dyDescent="0.25">
      <c r="A40" s="16"/>
      <c r="B40" s="16"/>
      <c r="C40" s="16"/>
      <c r="D40" s="16"/>
      <c r="E40" s="17"/>
      <c r="F40" s="2"/>
      <c r="G40" s="2"/>
      <c r="H40" s="5"/>
      <c r="I40" s="5"/>
      <c r="J40" s="2"/>
      <c r="K40" s="2"/>
      <c r="L40" s="2"/>
      <c r="M40" s="8"/>
    </row>
    <row r="41" spans="1:13" x14ac:dyDescent="0.25">
      <c r="A41" s="16"/>
      <c r="B41" s="16"/>
      <c r="C41" s="16"/>
      <c r="D41" s="16"/>
      <c r="E41" s="17"/>
      <c r="F41" s="2"/>
      <c r="G41" s="2"/>
      <c r="H41" s="5"/>
      <c r="I41" s="5"/>
      <c r="J41" s="2"/>
      <c r="K41" s="2"/>
      <c r="L41" s="2"/>
      <c r="M41" s="8"/>
    </row>
    <row r="42" spans="1:13" x14ac:dyDescent="0.25">
      <c r="A42" s="16"/>
      <c r="B42" s="16"/>
      <c r="C42" s="16"/>
      <c r="D42" s="16"/>
      <c r="E42" s="17"/>
      <c r="F42" s="2"/>
      <c r="G42" s="2"/>
      <c r="H42" s="5"/>
      <c r="I42" s="5"/>
      <c r="J42" s="2"/>
      <c r="K42" s="2"/>
      <c r="L42" s="2"/>
      <c r="M42" s="8"/>
    </row>
    <row r="43" spans="1:13" x14ac:dyDescent="0.25">
      <c r="A43" s="16"/>
      <c r="B43" s="16"/>
      <c r="C43" s="16"/>
      <c r="D43" s="16"/>
      <c r="E43" s="17"/>
      <c r="F43" s="2"/>
      <c r="G43" s="2"/>
      <c r="H43" s="5"/>
      <c r="I43" s="5"/>
      <c r="J43" s="2"/>
      <c r="K43" s="2"/>
      <c r="L43" s="2"/>
      <c r="M43" s="8"/>
    </row>
    <row r="44" spans="1:13" x14ac:dyDescent="0.25">
      <c r="A44" s="16"/>
      <c r="B44" s="16"/>
      <c r="C44" s="16"/>
      <c r="D44" s="16"/>
      <c r="E44" s="17"/>
      <c r="F44" s="2"/>
      <c r="G44" s="2"/>
      <c r="H44" s="5"/>
      <c r="I44" s="5"/>
      <c r="J44" s="2"/>
      <c r="K44" s="2"/>
      <c r="L44" s="2"/>
      <c r="M44" s="8"/>
    </row>
    <row r="45" spans="1:13" x14ac:dyDescent="0.25">
      <c r="A45" s="16"/>
      <c r="B45" s="16"/>
      <c r="C45" s="16"/>
      <c r="D45" s="16"/>
      <c r="E45" s="17"/>
      <c r="F45" s="2"/>
      <c r="G45" s="2"/>
      <c r="H45" s="5"/>
      <c r="I45" s="5"/>
      <c r="J45" s="2"/>
      <c r="K45" s="2"/>
      <c r="L45" s="2"/>
      <c r="M45" s="8"/>
    </row>
    <row r="46" spans="1:13" x14ac:dyDescent="0.25">
      <c r="A46" s="16"/>
      <c r="B46" s="16"/>
      <c r="C46" s="16"/>
      <c r="D46" s="16"/>
      <c r="E46" s="17"/>
      <c r="F46" s="2"/>
      <c r="G46" s="2"/>
      <c r="H46" s="5"/>
      <c r="I46" s="5"/>
      <c r="J46" s="2"/>
      <c r="K46" s="2"/>
      <c r="L46" s="2"/>
      <c r="M46" s="8"/>
    </row>
    <row r="47" spans="1:13" x14ac:dyDescent="0.25">
      <c r="A47" s="16"/>
      <c r="B47" s="16"/>
      <c r="C47" s="16"/>
      <c r="D47" s="16"/>
      <c r="E47" s="17"/>
      <c r="F47" s="2"/>
      <c r="G47" s="2"/>
      <c r="H47" s="5"/>
      <c r="I47" s="5"/>
      <c r="J47" s="2"/>
      <c r="K47" s="2"/>
      <c r="L47" s="2"/>
      <c r="M47" s="8"/>
    </row>
    <row r="48" spans="1:13" x14ac:dyDescent="0.25">
      <c r="A48" s="16"/>
      <c r="B48" s="16"/>
      <c r="C48" s="16"/>
      <c r="D48" s="16"/>
      <c r="E48" s="17"/>
      <c r="F48" s="2"/>
      <c r="G48" s="2"/>
      <c r="H48" s="5"/>
      <c r="I48" s="5"/>
      <c r="J48" s="2"/>
      <c r="K48" s="2"/>
      <c r="L48" s="2"/>
      <c r="M48" s="8"/>
    </row>
    <row r="49" spans="1:13" x14ac:dyDescent="0.25">
      <c r="A49" s="16"/>
      <c r="B49" s="16"/>
      <c r="C49" s="16"/>
      <c r="D49" s="16"/>
      <c r="E49" s="17"/>
      <c r="F49" s="2"/>
      <c r="G49" s="2"/>
      <c r="H49" s="5"/>
      <c r="I49" s="5"/>
      <c r="J49" s="2"/>
      <c r="K49" s="2"/>
      <c r="L49" s="2"/>
      <c r="M49" s="8"/>
    </row>
    <row r="50" spans="1:13" x14ac:dyDescent="0.25">
      <c r="A50" s="1"/>
      <c r="B50" s="1"/>
      <c r="C50" s="11"/>
      <c r="D50" s="1"/>
      <c r="E50" s="2"/>
      <c r="F50" s="2"/>
      <c r="G50" s="2"/>
      <c r="H50" s="5"/>
      <c r="I50" s="5"/>
      <c r="J50" s="2"/>
      <c r="K50" s="2"/>
      <c r="L50" s="2"/>
      <c r="M50" s="8"/>
    </row>
    <row r="51" spans="1:13" x14ac:dyDescent="0.25">
      <c r="A51" s="1"/>
      <c r="B51" s="1"/>
      <c r="C51" s="7"/>
      <c r="D51" s="1"/>
      <c r="E51" s="2"/>
      <c r="F51" s="2"/>
      <c r="G51" s="2"/>
      <c r="H51" s="5"/>
      <c r="I51" s="5"/>
      <c r="J51" s="2"/>
      <c r="K51" s="2"/>
      <c r="L51" s="2"/>
      <c r="M51" s="8"/>
    </row>
    <row r="52" spans="1:13" x14ac:dyDescent="0.25">
      <c r="A52" s="1"/>
      <c r="B52" s="1"/>
      <c r="C52" s="7"/>
      <c r="D52" s="1"/>
      <c r="E52" s="2"/>
      <c r="F52" s="2"/>
      <c r="G52" s="2"/>
      <c r="H52" s="5"/>
      <c r="I52" s="5"/>
      <c r="J52" s="2"/>
      <c r="K52" s="2"/>
      <c r="L52" s="2"/>
      <c r="M52" s="8"/>
    </row>
    <row r="53" spans="1:13" x14ac:dyDescent="0.25">
      <c r="A53" s="1"/>
      <c r="B53" s="1"/>
      <c r="C53" s="7"/>
      <c r="D53" s="1"/>
      <c r="E53" s="2"/>
      <c r="F53" s="2"/>
      <c r="G53" s="2"/>
      <c r="H53" s="5"/>
      <c r="I53" s="5"/>
      <c r="J53" s="2"/>
      <c r="K53" s="2"/>
      <c r="L53" s="2"/>
      <c r="M53" s="8"/>
    </row>
    <row r="54" spans="1:13" x14ac:dyDescent="0.25">
      <c r="A54" s="1"/>
      <c r="B54" s="1"/>
      <c r="C54" s="7"/>
      <c r="D54" s="1"/>
      <c r="E54" s="2"/>
      <c r="F54" s="2"/>
      <c r="G54" s="2"/>
      <c r="H54" s="5"/>
      <c r="I54" s="5"/>
      <c r="J54" s="2"/>
      <c r="K54" s="2"/>
      <c r="L54" s="2"/>
      <c r="M54" s="8"/>
    </row>
    <row r="55" spans="1:13" x14ac:dyDescent="0.25">
      <c r="A55" s="1"/>
      <c r="B55" s="1"/>
      <c r="C55" s="7"/>
      <c r="D55" s="1"/>
      <c r="E55" s="2"/>
      <c r="F55" s="2"/>
      <c r="G55" s="2"/>
      <c r="H55" s="5"/>
      <c r="I55" s="5"/>
      <c r="J55" s="2"/>
      <c r="K55" s="2"/>
      <c r="L55" s="2"/>
      <c r="M55" s="8"/>
    </row>
    <row r="56" spans="1:13" x14ac:dyDescent="0.25">
      <c r="A56" s="1"/>
      <c r="B56" s="1"/>
      <c r="C56" s="7"/>
      <c r="D56" s="1"/>
      <c r="E56" s="2"/>
      <c r="F56" s="2"/>
      <c r="G56" s="2"/>
      <c r="H56" s="5"/>
      <c r="I56" s="5"/>
      <c r="J56" s="2"/>
      <c r="K56" s="2"/>
      <c r="L56" s="2"/>
      <c r="M56" s="8"/>
    </row>
    <row r="57" spans="1:13" x14ac:dyDescent="0.25">
      <c r="A57" s="1"/>
      <c r="B57" s="1"/>
      <c r="C57" s="7"/>
      <c r="D57" s="1"/>
      <c r="E57" s="2"/>
      <c r="F57" s="2"/>
      <c r="G57" s="2"/>
      <c r="H57" s="5"/>
      <c r="I57" s="5"/>
      <c r="J57" s="2"/>
      <c r="K57" s="2"/>
      <c r="L57" s="2"/>
      <c r="M57" s="8"/>
    </row>
    <row r="58" spans="1:13" x14ac:dyDescent="0.25">
      <c r="A58" s="1"/>
      <c r="B58" s="1"/>
      <c r="C58" s="7"/>
      <c r="D58" s="1"/>
      <c r="E58" s="2"/>
      <c r="F58" s="2"/>
      <c r="G58" s="2"/>
      <c r="H58" s="5"/>
      <c r="I58" s="5"/>
      <c r="J58" s="2"/>
      <c r="K58" s="2"/>
      <c r="L58" s="2"/>
      <c r="M58" s="8"/>
    </row>
    <row r="59" spans="1:13" x14ac:dyDescent="0.25">
      <c r="A59" s="1"/>
      <c r="B59" s="1"/>
      <c r="C59" s="7"/>
      <c r="D59" s="1"/>
      <c r="E59" s="2"/>
      <c r="F59" s="2"/>
      <c r="G59" s="2"/>
      <c r="H59" s="5"/>
      <c r="I59" s="5"/>
      <c r="J59" s="2"/>
      <c r="K59" s="2"/>
      <c r="L59" s="2"/>
      <c r="M59" s="8"/>
    </row>
    <row r="60" spans="1:13" x14ac:dyDescent="0.25">
      <c r="A60" s="1"/>
      <c r="B60" s="1"/>
      <c r="C60" s="7"/>
      <c r="D60" s="1"/>
      <c r="E60" s="2"/>
      <c r="F60" s="2"/>
      <c r="G60" s="2"/>
      <c r="H60" s="5"/>
      <c r="I60" s="5"/>
      <c r="J60" s="2"/>
      <c r="K60" s="2"/>
      <c r="L60" s="2"/>
      <c r="M60" s="8"/>
    </row>
    <row r="61" spans="1:13" x14ac:dyDescent="0.25">
      <c r="A61" s="1"/>
      <c r="B61" s="1"/>
      <c r="C61" s="7"/>
      <c r="D61" s="1"/>
      <c r="E61" s="2"/>
      <c r="F61" s="2"/>
      <c r="G61" s="2"/>
      <c r="H61" s="5"/>
      <c r="I61" s="5"/>
      <c r="J61" s="2"/>
      <c r="K61" s="2"/>
      <c r="L61" s="2"/>
      <c r="M61" s="8"/>
    </row>
    <row r="62" spans="1:13" x14ac:dyDescent="0.25">
      <c r="A62" s="1"/>
      <c r="B62" s="1"/>
      <c r="C62" s="7"/>
      <c r="D62" s="1"/>
      <c r="E62" s="2"/>
      <c r="F62" s="2"/>
      <c r="G62" s="2"/>
      <c r="H62" s="5"/>
      <c r="I62" s="5"/>
      <c r="J62" s="2"/>
      <c r="K62" s="2"/>
      <c r="L62" s="2"/>
      <c r="M62" s="8"/>
    </row>
    <row r="63" spans="1:13" x14ac:dyDescent="0.25">
      <c r="A63" s="1"/>
      <c r="B63" s="1"/>
      <c r="C63" s="7"/>
      <c r="D63" s="1"/>
      <c r="E63" s="2"/>
      <c r="F63" s="2"/>
      <c r="G63" s="2"/>
      <c r="H63" s="5"/>
      <c r="I63" s="5"/>
      <c r="J63" s="2"/>
      <c r="K63" s="2"/>
      <c r="L63" s="2"/>
      <c r="M63" s="8"/>
    </row>
    <row r="64" spans="1:13" x14ac:dyDescent="0.25">
      <c r="A64" s="1"/>
      <c r="B64" s="1"/>
      <c r="C64" s="7"/>
      <c r="D64" s="1"/>
      <c r="E64" s="2"/>
      <c r="F64" s="2"/>
      <c r="G64" s="2"/>
      <c r="H64" s="5"/>
      <c r="I64" s="5"/>
      <c r="J64" s="2"/>
      <c r="K64" s="2"/>
      <c r="L64" s="2"/>
      <c r="M64" s="8"/>
    </row>
    <row r="65" spans="1:13" x14ac:dyDescent="0.25">
      <c r="A65" s="1"/>
      <c r="B65" s="1"/>
      <c r="C65" s="7"/>
      <c r="D65" s="1"/>
      <c r="E65" s="2"/>
      <c r="F65" s="2"/>
      <c r="G65" s="2"/>
      <c r="H65" s="5"/>
      <c r="I65" s="5"/>
      <c r="J65" s="2"/>
      <c r="K65" s="2"/>
      <c r="L65" s="2"/>
      <c r="M65" s="8"/>
    </row>
    <row r="66" spans="1:13" x14ac:dyDescent="0.25">
      <c r="A66" s="1"/>
      <c r="B66" s="1"/>
      <c r="C66" s="7"/>
      <c r="D66" s="1"/>
      <c r="E66" s="2"/>
      <c r="F66" s="2"/>
      <c r="G66" s="2"/>
      <c r="H66" s="5"/>
      <c r="I66" s="5"/>
      <c r="J66" s="2"/>
      <c r="K66" s="2"/>
      <c r="L66" s="2"/>
      <c r="M66" s="8"/>
    </row>
  </sheetData>
  <mergeCells count="18">
    <mergeCell ref="B11:N11"/>
    <mergeCell ref="A18:O21"/>
    <mergeCell ref="J1:O1"/>
    <mergeCell ref="A13:O14"/>
    <mergeCell ref="A2:O2"/>
    <mergeCell ref="A12:O12"/>
    <mergeCell ref="L5:L6"/>
    <mergeCell ref="N5:N6"/>
    <mergeCell ref="O5:O6"/>
    <mergeCell ref="C5:C6"/>
    <mergeCell ref="D5:D6"/>
    <mergeCell ref="E5:E6"/>
    <mergeCell ref="B5:B6"/>
    <mergeCell ref="A5:A11"/>
    <mergeCell ref="B4:O4"/>
    <mergeCell ref="B3:O3"/>
    <mergeCell ref="B9:N9"/>
    <mergeCell ref="B10:N10"/>
  </mergeCells>
  <phoneticPr fontId="0" type="noConversion"/>
  <pageMargins left="0.23622047244094491" right="0.23622047244094491" top="0.35433070866141736" bottom="0.35433070866141736" header="0.31496062992125984" footer="0.31496062992125984"/>
  <pageSetup paperSize="9" scale="98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Антиповская</cp:lastModifiedBy>
  <cp:lastPrinted>2026-07-28T05:38:15Z</cp:lastPrinted>
  <dcterms:created xsi:type="dcterms:W3CDTF">2014-01-17T06:35:40Z</dcterms:created>
  <dcterms:modified xsi:type="dcterms:W3CDTF">2026-07-28T05:38:40Z</dcterms:modified>
</cp:coreProperties>
</file>