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\\192.168.0.249\обмен\Бухгалтерия\ЗАКУПКИ 2026\БЕРЕЗКА\Образец Страховка БПЛА\"/>
    </mc:Choice>
  </mc:AlternateContent>
  <xr:revisionPtr revIDLastSave="0" documentId="13_ncr:1_{CE42300B-2D85-4796-A923-3C5FDF011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K13" i="1" s="1"/>
  <c r="L13" i="1" l="1"/>
  <c r="M13" i="1" s="1"/>
  <c r="M14" i="1" s="1"/>
</calcChain>
</file>

<file path=xl/sharedStrings.xml><?xml version="1.0" encoding="utf-8"?>
<sst xmlns="http://schemas.openxmlformats.org/spreadsheetml/2006/main" count="34" uniqueCount="32">
  <si>
    <t>ОБОСНОВАНИЕ 
НАЧАЛЬНОЙ (МАКСИМАЛЬНОЙ) ЦЕНЫ КОНТРАКТА</t>
  </si>
  <si>
    <t xml:space="preserve">1. Используемый метод определения НМЦК с обоснованием: </t>
  </si>
  <si>
    <t>При определении начальной (максимальной) цены государственного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государственного контракта.</t>
  </si>
  <si>
    <t>2. Реквизиты документов, на основании которых произведен расчет начальной (максимальной) цены государственного контракта:</t>
  </si>
  <si>
    <t>№</t>
  </si>
  <si>
    <t>Наименование товаров (услуг, работ)</t>
  </si>
  <si>
    <t>Характеристики товаров (услуг, работ)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</si>
  <si>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</si>
  <si>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</si>
  <si>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</si>
  <si>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</si>
  <si>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</si>
  <si>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Поставщик №1</t>
  </si>
  <si>
    <t>Поставщик №2</t>
  </si>
  <si>
    <t>Поставщик №3</t>
  </si>
  <si>
    <t>Предложенная в коммерческом предложении цена за единицу товара,
 в рублях</t>
  </si>
  <si>
    <t xml:space="preserve">Средняя арифметическая цена за единицу     &lt;ц&gt; </t>
  </si>
  <si>
    <t>Среднее квадратичное отклонение</t>
  </si>
  <si>
    <t>*Н(М)ЦК, ЦКЕП контракта с учетом округления цены за единицу (руб.)</t>
  </si>
  <si>
    <t>1.</t>
  </si>
  <si>
    <t>Оказание услуг по обязательному страхованию гражданской ответственности владельца и эксплуатанта воздушных судов за причинение вреда третьим лицам при эксплуатации 
беспилотных воздушных судов</t>
  </si>
  <si>
    <t>условная единица</t>
  </si>
  <si>
    <t>,</t>
  </si>
  <si>
    <t>Определена однородность совокупности значений выявленных цен, используемых в расчете цены контракта согласно вышеуказанной таблицы, где значение коэффициента вариации не превышает 33%, совокупность ценовых значений является однородной и может быть использована для целей определения начальной (максимальной) цены контракта.</t>
  </si>
  <si>
    <t>1) Коммерческое предложение № 1 - б/н от 05.08.2026</t>
  </si>
  <si>
    <t xml:space="preserve">4. Дата подготовки обоснования НМЦК: « 11 » августа 2026 года.            </t>
  </si>
  <si>
    <t>2) Коммерческое предложение № 2 - б/н от 10.08.2026</t>
  </si>
  <si>
    <t>3) Коммерческое предложение № 3 - б/н от 11.08.2026</t>
  </si>
  <si>
    <r>
      <t xml:space="preserve">коэффициент вариации цен V (%)           </t>
    </r>
    <r>
      <rPr>
        <i/>
        <sz val="12"/>
        <rFont val="Times New Roman"/>
        <family val="1"/>
        <charset val="204"/>
      </rPr>
      <t xml:space="preserve">                    (не должен превышать 33%)</t>
    </r>
  </si>
  <si>
    <r>
      <t>Расчет Н(М)ЦК по формуле</t>
    </r>
    <r>
      <rPr>
        <sz val="12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                                     - цена единицы</t>
    </r>
  </si>
  <si>
    <t xml:space="preserve">Наименование объекта закупки: Оказание услуг по обязательному страхованию гражданской ответственности владельца и эксплуатанта воздушных судов за причинение вреда третьим лицам при эксплуатации 
беспилотных воздушных судов
</t>
  </si>
  <si>
    <t>в соответствии с описанием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</si>
</sst>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₽_-;\-* #,##0\ _₽_-;_-* &quot;-&quot;\ _₽_-;_-@_-"/>
    <numFmt numFmtId="165" formatCode="#,##0.00&quot;р.&quot;"/>
  </numFmts>
  <fonts count="7" x14ac:knownFonts="1">
    <font>
      <sz val="11"/>
      <color theme="1"/>
      <name val="Calibri"/>
    </font>
    <font>
      <sz val="10"/>
      <name val="Arial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22"/>
        <bgColor indexed="3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1A1A1A"/>
      </left>
      <right style="thin">
        <color rgb="FF1A1A1A"/>
      </right>
      <top style="thin">
        <color rgb="FF1A1A1A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A1A1A"/>
      </left>
      <right style="thin">
        <color rgb="FF1A1A1A"/>
      </right>
      <top style="thin">
        <color rgb="FF1A1A1A"/>
      </top>
      <bottom style="thin">
        <color rgb="FF1A1A1A"/>
      </bottom>
      <diagonal/>
    </border>
    <border>
      <left style="thin">
        <color rgb="FF1A1A1A"/>
      </left>
      <right style="thin">
        <color rgb="FF1A1A1A"/>
      </right>
      <top/>
      <bottom style="thin">
        <color rgb="FF1A1A1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1A1A1A"/>
      </top>
      <bottom/>
      <diagonal/>
    </border>
  </borders>
  <cellStyleXfs count="2">
    <xf numFmtId="0" fontId="0" fillId="0" borderId="0"/>
    <xf numFmtId="164" fontId="1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1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10044</xdr:colOff>
      <xdr:row>10</xdr:row>
      <xdr:rowOff>1210120</xdr:rowOff>
    </xdr:from>
    <xdr:to>
      <xdr:col>11</xdr:col>
      <xdr:colOff>18165</xdr:colOff>
      <xdr:row>10</xdr:row>
      <xdr:rowOff>1544834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316219" y="6134545"/>
          <a:ext cx="912996" cy="334713"/>
        </a:xfrm>
        <a:prstGeom prst="rect">
          <a:avLst/>
        </a:prstGeom>
        <a:noFill/>
      </xdr:spPr>
    </xdr:pic>
    <xdr:clientData/>
  </xdr:twoCellAnchor>
  <xdr:twoCellAnchor>
    <xdr:from>
      <xdr:col>8</xdr:col>
      <xdr:colOff>760640</xdr:colOff>
      <xdr:row>10</xdr:row>
      <xdr:rowOff>753106</xdr:rowOff>
    </xdr:from>
    <xdr:to>
      <xdr:col>9</xdr:col>
      <xdr:colOff>995528</xdr:colOff>
      <xdr:row>10</xdr:row>
      <xdr:rowOff>1287361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9942740" y="5677531"/>
          <a:ext cx="1363433" cy="53425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8370</xdr:colOff>
      <xdr:row>10</xdr:row>
      <xdr:rowOff>1274488</xdr:rowOff>
    </xdr:from>
    <xdr:to>
      <xdr:col>11</xdr:col>
      <xdr:colOff>1434888</xdr:colOff>
      <xdr:row>10</xdr:row>
      <xdr:rowOff>1634950</xdr:rowOff>
    </xdr:to>
    <xdr:pic>
      <xdr:nvPicPr>
        <xdr:cNvPr id="1027" name="Picture 5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2219420" y="6198913"/>
          <a:ext cx="1426517" cy="360461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244449</xdr:colOff>
      <xdr:row>10</xdr:row>
      <xdr:rowOff>1068510</xdr:rowOff>
    </xdr:from>
    <xdr:to>
      <xdr:col>11</xdr:col>
      <xdr:colOff>398486</xdr:colOff>
      <xdr:row>10</xdr:row>
      <xdr:rowOff>1300235</xdr:rowOff>
    </xdr:to>
    <xdr:pic>
      <xdr:nvPicPr>
        <xdr:cNvPr id="1028" name="Picture 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2455499" y="5992935"/>
          <a:ext cx="154036" cy="2317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X26"/>
  <sheetViews>
    <sheetView tabSelected="1" zoomScaleNormal="100" workbookViewId="0">
      <selection activeCell="A15" sqref="A15:M15"/>
    </sheetView>
  </sheetViews>
  <sheetFormatPr defaultRowHeight="12.75" customHeight="1" x14ac:dyDescent="0.25"/>
  <cols>
    <col min="1" max="1" width="5.28515625" style="1" customWidth="1"/>
    <col min="2" max="3" width="28" style="2" customWidth="1"/>
    <col min="4" max="4" width="10.28515625" style="3" customWidth="1"/>
    <col min="5" max="5" width="8.28515625" style="1" customWidth="1"/>
    <col min="6" max="6" width="19.7109375" style="1" customWidth="1"/>
    <col min="7" max="7" width="20" style="1" customWidth="1"/>
    <col min="8" max="8" width="18" style="1" customWidth="1"/>
    <col min="9" max="9" width="17.42578125" style="1" customWidth="1"/>
    <col min="10" max="10" width="14.42578125" style="1" customWidth="1"/>
    <col min="11" max="11" width="13.5703125" style="1" customWidth="1"/>
    <col min="12" max="12" width="27" style="1" customWidth="1"/>
    <col min="13" max="13" width="24.28515625" style="1" customWidth="1"/>
    <col min="14" max="258" width="9.140625" style="1" customWidth="1"/>
    <col min="259" max="16384" width="9.140625" style="4"/>
  </cols>
  <sheetData>
    <row r="1" spans="1:258" ht="37.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58" ht="29.25" customHeight="1" x14ac:dyDescent="0.25">
      <c r="A2" s="40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58" ht="34.5" customHeight="1" x14ac:dyDescent="0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58" ht="33.75" customHeight="1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258" ht="27" customHeight="1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258" ht="27" customHeight="1" x14ac:dyDescent="0.25">
      <c r="A6" s="7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258" ht="27" customHeight="1" x14ac:dyDescent="0.25">
      <c r="A7" s="41" t="s">
        <v>26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9"/>
    </row>
    <row r="8" spans="1:258" ht="26.25" customHeight="1" x14ac:dyDescent="0.25">
      <c r="A8" s="10" t="s">
        <v>27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58" s="43" customFormat="1" ht="33.75" customHeight="1" x14ac:dyDescent="0.25">
      <c r="A9" s="11" t="s">
        <v>4</v>
      </c>
      <c r="B9" s="12" t="s">
        <v>5</v>
      </c>
      <c r="C9" s="42" t="s">
        <v>6</v>
      </c>
      <c r="D9" s="13" t="s">
        <v>7</v>
      </c>
      <c r="E9" s="11" t="s">
        <v>8</v>
      </c>
      <c r="F9" s="11" t="s">
        <v>9</v>
      </c>
      <c r="G9" s="11"/>
      <c r="H9" s="11"/>
      <c r="I9" s="14" t="s">
        <v>10</v>
      </c>
      <c r="J9" s="14"/>
      <c r="K9" s="14"/>
      <c r="L9" s="11" t="s">
        <v>11</v>
      </c>
      <c r="M9" s="1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s="43" customFormat="1" ht="25.5" customHeight="1" x14ac:dyDescent="0.25">
      <c r="A10" s="11"/>
      <c r="B10" s="12"/>
      <c r="C10" s="44"/>
      <c r="D10" s="13"/>
      <c r="E10" s="11"/>
      <c r="F10" s="15" t="s">
        <v>12</v>
      </c>
      <c r="G10" s="15" t="s">
        <v>13</v>
      </c>
      <c r="H10" s="15" t="s">
        <v>14</v>
      </c>
      <c r="I10" s="14"/>
      <c r="J10" s="14"/>
      <c r="K10" s="14"/>
      <c r="L10" s="11"/>
      <c r="M10" s="1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</row>
    <row r="11" spans="1:258" s="43" customFormat="1" ht="129.75" customHeight="1" x14ac:dyDescent="0.25">
      <c r="A11" s="11"/>
      <c r="B11" s="12"/>
      <c r="C11" s="45"/>
      <c r="D11" s="13"/>
      <c r="E11" s="11"/>
      <c r="F11" s="16" t="s">
        <v>15</v>
      </c>
      <c r="G11" s="16" t="s">
        <v>15</v>
      </c>
      <c r="H11" s="16" t="s">
        <v>15</v>
      </c>
      <c r="I11" s="17" t="s">
        <v>16</v>
      </c>
      <c r="J11" s="17" t="s">
        <v>17</v>
      </c>
      <c r="K11" s="18" t="s">
        <v>28</v>
      </c>
      <c r="L11" s="17" t="s">
        <v>29</v>
      </c>
      <c r="M11" s="17" t="s">
        <v>18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</row>
    <row r="12" spans="1:258" s="3" customFormat="1" ht="9.75" customHeight="1" x14ac:dyDescent="0.25">
      <c r="A12" s="19">
        <v>1</v>
      </c>
      <c r="B12" s="20">
        <v>2</v>
      </c>
      <c r="C12" s="20"/>
      <c r="D12" s="19">
        <v>4</v>
      </c>
      <c r="E12" s="19">
        <v>5</v>
      </c>
      <c r="F12" s="21">
        <v>6</v>
      </c>
      <c r="G12" s="21">
        <v>7</v>
      </c>
      <c r="H12" s="21">
        <v>8</v>
      </c>
      <c r="I12" s="22">
        <v>9</v>
      </c>
      <c r="J12" s="22">
        <v>10</v>
      </c>
      <c r="K12" s="22">
        <v>11</v>
      </c>
      <c r="L12" s="22">
        <v>12</v>
      </c>
      <c r="M12" s="22">
        <v>15</v>
      </c>
    </row>
    <row r="13" spans="1:258" s="3" customFormat="1" ht="173.25" customHeight="1" x14ac:dyDescent="0.25">
      <c r="A13" s="23" t="s">
        <v>19</v>
      </c>
      <c r="B13" s="24" t="s">
        <v>20</v>
      </c>
      <c r="C13" s="46" t="s">
        <v>31</v>
      </c>
      <c r="D13" s="25" t="s">
        <v>21</v>
      </c>
      <c r="E13" s="26">
        <v>2</v>
      </c>
      <c r="F13" s="27">
        <v>4400</v>
      </c>
      <c r="G13" s="27">
        <v>4250</v>
      </c>
      <c r="H13" s="27">
        <v>4500</v>
      </c>
      <c r="I13" s="28">
        <f>(F13+G13+H13)/3</f>
        <v>4383.333333333333</v>
      </c>
      <c r="J13" s="29">
        <f>SQRT(((SUM((POWER(H13-I13,2)),(POWER(G13-I13,2)),(POWER(F13-I13,2)))/(COLUMNS(F13:H13)-1))))</f>
        <v>125.83057392117917</v>
      </c>
      <c r="K13" s="29">
        <f>J13/I13*100</f>
        <v>2.8706594810915402</v>
      </c>
      <c r="L13" s="28">
        <f>I13*E13</f>
        <v>8766.6666666666661</v>
      </c>
      <c r="M13" s="30">
        <f>L13</f>
        <v>8766.6666666666661</v>
      </c>
    </row>
    <row r="14" spans="1:258" s="2" customFormat="1" ht="25.5" customHeight="1" x14ac:dyDescent="0.25">
      <c r="A14" s="31" t="s">
        <v>22</v>
      </c>
      <c r="B14" s="32"/>
      <c r="C14" s="32"/>
      <c r="D14" s="31"/>
      <c r="E14" s="31"/>
      <c r="F14" s="31"/>
      <c r="G14" s="31"/>
      <c r="H14" s="31"/>
      <c r="I14" s="33"/>
      <c r="J14" s="33"/>
      <c r="K14" s="33"/>
      <c r="L14" s="34"/>
      <c r="M14" s="34">
        <f>M13</f>
        <v>8766.6666666666661</v>
      </c>
    </row>
    <row r="15" spans="1:258" s="43" customFormat="1" ht="48" customHeight="1" x14ac:dyDescent="0.25">
      <c r="A15" s="47" t="s">
        <v>23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</row>
    <row r="16" spans="1:258" s="43" customFormat="1" ht="18.75" customHeight="1" x14ac:dyDescent="0.25">
      <c r="A16" s="8" t="s">
        <v>25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48"/>
      <c r="M16" s="4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</row>
    <row r="17" spans="1:258" s="43" customFormat="1" ht="12.75" customHeight="1" x14ac:dyDescent="0.25">
      <c r="A17" s="1"/>
      <c r="B17" s="2"/>
      <c r="C17" s="2"/>
      <c r="D17" s="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</row>
    <row r="18" spans="1:258" s="43" customFormat="1" ht="33" customHeight="1" x14ac:dyDescent="0.25">
      <c r="A18" s="1"/>
      <c r="B18" s="35"/>
      <c r="C18" s="35"/>
      <c r="D18" s="35"/>
      <c r="E18" s="1"/>
      <c r="F18" s="36"/>
      <c r="G18" s="36"/>
      <c r="H18" s="36"/>
      <c r="I18" s="1"/>
      <c r="J18" s="1"/>
      <c r="K18" s="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</row>
    <row r="19" spans="1:258" s="43" customFormat="1" ht="15.75" x14ac:dyDescent="0.25">
      <c r="A19" s="1"/>
      <c r="B19" s="37"/>
      <c r="C19" s="37"/>
      <c r="D19" s="37"/>
      <c r="E19" s="38"/>
      <c r="F19" s="38"/>
      <c r="G19" s="1"/>
      <c r="H19" s="1"/>
      <c r="I19" s="39"/>
      <c r="J19" s="39"/>
      <c r="K19" s="3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</row>
    <row r="20" spans="1:258" s="43" customFormat="1" ht="15.75" x14ac:dyDescent="0.25">
      <c r="A20" s="1"/>
      <c r="B20" s="2"/>
      <c r="C20" s="2"/>
      <c r="D20" s="3"/>
      <c r="E20" s="1"/>
      <c r="F20" s="39"/>
      <c r="G20" s="39"/>
      <c r="H20" s="39"/>
      <c r="I20" s="39"/>
      <c r="J20" s="39"/>
      <c r="K20" s="3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</row>
    <row r="21" spans="1:258" s="43" customFormat="1" ht="15.75" x14ac:dyDescent="0.25">
      <c r="A21" s="1"/>
      <c r="B21" s="2"/>
      <c r="C21" s="2"/>
      <c r="D21" s="3"/>
      <c r="E21" s="1"/>
      <c r="F21" s="39"/>
      <c r="G21" s="39"/>
      <c r="H21" s="39"/>
      <c r="I21" s="39"/>
      <c r="J21" s="39"/>
      <c r="K21" s="3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</row>
    <row r="22" spans="1:258" s="43" customFormat="1" ht="15.75" x14ac:dyDescent="0.25">
      <c r="A22" s="1"/>
      <c r="B22" s="2"/>
      <c r="C22" s="2"/>
      <c r="D22" s="3"/>
      <c r="E22" s="1"/>
      <c r="F22" s="39"/>
      <c r="G22" s="39"/>
      <c r="H22" s="39"/>
      <c r="I22" s="39"/>
      <c r="J22" s="39"/>
      <c r="K22" s="3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</row>
    <row r="23" spans="1:258" s="43" customFormat="1" ht="15.75" x14ac:dyDescent="0.25">
      <c r="A23" s="1"/>
      <c r="B23" s="2"/>
      <c r="C23" s="2"/>
      <c r="D23" s="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s="43" customFormat="1" ht="15.75" x14ac:dyDescent="0.25">
      <c r="A24" s="1"/>
      <c r="B24" s="2"/>
      <c r="C24" s="2"/>
      <c r="D24" s="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</row>
    <row r="26" spans="1:258" ht="34.5" customHeight="1" x14ac:dyDescent="0.25"/>
  </sheetData>
  <mergeCells count="21">
    <mergeCell ref="A16:K16"/>
    <mergeCell ref="B18:D18"/>
    <mergeCell ref="E19:F19"/>
    <mergeCell ref="F9:H9"/>
    <mergeCell ref="I9:K10"/>
    <mergeCell ref="L9:M10"/>
    <mergeCell ref="A14:H14"/>
    <mergeCell ref="A15:M15"/>
    <mergeCell ref="A9:A11"/>
    <mergeCell ref="B9:B11"/>
    <mergeCell ref="C9:C11"/>
    <mergeCell ref="D9:D11"/>
    <mergeCell ref="E9:E11"/>
    <mergeCell ref="A5:M5"/>
    <mergeCell ref="A6:M6"/>
    <mergeCell ref="A7:L7"/>
    <mergeCell ref="A8:M8"/>
    <mergeCell ref="A1:M1"/>
    <mergeCell ref="A2:M2"/>
    <mergeCell ref="A3:M3"/>
    <mergeCell ref="A4:M4"/>
  </mergeCells>
  <pageMargins left="0.39375000000000004" right="0.39375000000000004" top="0.19652799999999998" bottom="0.157639" header="0.51181100000000002" footer="0.51181100000000002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Kate</cp:lastModifiedBy>
  <cp:revision>12</cp:revision>
  <dcterms:created xsi:type="dcterms:W3CDTF">2014-01-15T18:15:00Z</dcterms:created>
  <dcterms:modified xsi:type="dcterms:W3CDTF">2026-08-14T00:37:14Z</dcterms:modified>
</cp:coreProperties>
</file>