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ФиОО\!ОБЩАЯ\ЗАКУПКИ 2026\Лампы потолочные амстронг и в туалет\лампочки в туалет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xlnm.Print_Area" localSheetId="0">Лист1!$A$1:$P$29</definedName>
  </definedNames>
  <calcPr calcId="152511"/>
</workbook>
</file>

<file path=xl/calcChain.xml><?xml version="1.0" encoding="utf-8"?>
<calcChain xmlns="http://schemas.openxmlformats.org/spreadsheetml/2006/main">
  <c r="P14" i="1" l="1"/>
  <c r="P15" i="1" s="1"/>
  <c r="P13" i="1"/>
  <c r="P12" i="1"/>
  <c r="L14" i="1"/>
  <c r="J14" i="1"/>
  <c r="H14" i="1"/>
  <c r="L13" i="1"/>
  <c r="J13" i="1"/>
  <c r="H13" i="1"/>
  <c r="L12" i="1"/>
  <c r="J12" i="1"/>
  <c r="H12" i="1"/>
</calcChain>
</file>

<file path=xl/sharedStrings.xml><?xml version="1.0" encoding="utf-8"?>
<sst xmlns="http://schemas.openxmlformats.org/spreadsheetml/2006/main" count="48" uniqueCount="39">
  <si>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</si>
  <si>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</si>
  <si>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</si>
  <si>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</si>
  <si>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</si>
  <si>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</si>
  <si>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</si>
  <si>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</si>
  <si>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</si>
  <si>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</si>
  <si>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</si>
  <si>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</si>
  <si>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</si>
  <si>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</si>
  <si>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</si>
  <si>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</si>
  <si>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</si>
  <si>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</si>
  <si>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РАСЧЕТ НМЦК</t>
  </si>
  <si>
    <t>/Елисеева Н.А.</t>
  </si>
  <si>
    <t>шт.</t>
  </si>
  <si>
    <t>Начальник отдела финансового и общего обеспечения</t>
  </si>
  <si>
    <t>Средняя цена за ед. изм. (руб.)</t>
  </si>
  <si>
    <t>Итого сумма (руб)</t>
  </si>
  <si>
    <t>Скриншот  1</t>
  </si>
  <si>
    <t>Скриншот  2</t>
  </si>
  <si>
    <t>Скриншот  3</t>
  </si>
  <si>
    <t>Светодиодные лампы</t>
  </si>
  <si>
    <t>Лампа светодиодная таблетка</t>
  </si>
  <si>
    <t>Лампа светодиодная шарообразная</t>
  </si>
  <si>
    <t>Лампа светодиодная грушевидная</t>
  </si>
  <si>
    <t>27.40.15.150-00000002</t>
  </si>
  <si>
    <t>4,36</t>
  </si>
  <si>
    <t>4,74</t>
  </si>
  <si>
    <t>18,03</t>
  </si>
  <si>
    <t>21,21</t>
  </si>
  <si>
    <r>
      <t xml:space="preserve"> Начальная (максимальная) цена контракта на закупку светодиодных ламп составляет </t>
    </r>
    <r>
      <rPr>
        <sz val="10"/>
        <rFont val="Times New Roman"/>
        <family val="1"/>
        <charset val="204"/>
      </rPr>
      <t>6869 (шесть тысяч восемьсот шестьдесят девять) рублей 40 копеек, в том числе НДС.</t>
    </r>
    <r>
      <rPr>
        <sz val="10"/>
        <color rgb="FF000000"/>
        <rFont val="Times New Roman"/>
        <family val="1"/>
        <charset val="204"/>
      </rPr>
      <t xml:space="preserve">
</t>
    </r>
  </si>
  <si>
    <t>Дата подготовки обоснования НМЦК: 15.04.2024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</si>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</sst>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#########"/>
    <numFmt numFmtId="165" formatCode="#,##0.00\ _₽;[Red]#,##0.00\ _₽"/>
    <numFmt numFmtId="166" formatCode="#,##0.00\ _₽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75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9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223520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219075</xdr:colOff>
      <xdr:row>10</xdr:row>
      <xdr:rowOff>85725</xdr:rowOff>
    </xdr:from>
    <xdr:to>
      <xdr:col>15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123825</xdr:colOff>
      <xdr:row>10</xdr:row>
      <xdr:rowOff>76200</xdr:rowOff>
    </xdr:from>
    <xdr:to>
      <xdr:col>12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180976</xdr:colOff>
      <xdr:row>10</xdr:row>
      <xdr:rowOff>152399</xdr:rowOff>
    </xdr:from>
    <xdr:to>
      <xdr:col>13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topLeftCell="A4" zoomScale="80" zoomScaleNormal="100" zoomScaleSheetLayoutView="80" workbookViewId="0">
      <selection activeCell="A16" sqref="A16:P16"/>
    </sheetView>
  </sheetViews>
  <sheetFormatPr defaultColWidth="9" defaultRowHeight="15" x14ac:dyDescent="0.25"/>
  <cols>
    <col min="1" max="1" width="5.7109375" customWidth="1"/>
    <col min="2" max="2" width="20.85546875" customWidth="1"/>
    <col min="3" max="3" width="6.42578125" customWidth="1"/>
    <col min="4" max="4" width="36.42578125" customWidth="1"/>
    <col min="5" max="5" width="10.5703125" customWidth="1"/>
    <col min="6" max="6" width="8.85546875" customWidth="1"/>
    <col min="7" max="8" width="13.42578125" style="1" customWidth="1"/>
    <col min="9" max="9" width="15.5703125" style="1" customWidth="1"/>
    <col min="10" max="10" width="17.85546875" style="1" customWidth="1"/>
    <col min="11" max="11" width="16.42578125" style="1" customWidth="1"/>
    <col min="12" max="12" width="17.5703125" style="1" customWidth="1"/>
    <col min="13" max="13" width="20.5703125" style="1" customWidth="1"/>
    <col min="14" max="14" width="23" style="1" customWidth="1"/>
    <col min="15" max="15" width="15.140625" style="1" customWidth="1"/>
    <col min="16" max="16" width="27.7109375" customWidth="1"/>
    <col min="17" max="17" width="18.42578125" customWidth="1"/>
    <col min="18" max="1011" width="9.140625" customWidth="1"/>
  </cols>
  <sheetData>
    <row r="1" spans="1:16" ht="15" customHeight="1" x14ac:dyDescent="0.25">
      <c r="A1" s="2" t="s">
        <v>17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6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</row>
    <row r="3" spans="1:16" ht="41.1" customHeight="1" x14ac:dyDescent="0.3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</row>
    <row r="5" spans="1:16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7"/>
      <c r="N5" s="8"/>
      <c r="O5" s="4"/>
    </row>
    <row r="6" spans="1:16" ht="27" customHeight="1" x14ac:dyDescent="0.25">
      <c r="A6" s="45" t="s">
        <v>1</v>
      </c>
      <c r="B6" s="45"/>
      <c r="C6" s="45" t="s">
        <v>27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45" customHeight="1" x14ac:dyDescent="0.25">
      <c r="A7" s="45" t="s">
        <v>2</v>
      </c>
      <c r="B7" s="45"/>
      <c r="C7" s="74" t="s">
        <v>3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ht="42.75" customHeight="1" x14ac:dyDescent="0.25">
      <c r="A8" s="59" t="s">
        <v>18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</row>
    <row r="9" spans="1:16" ht="120" customHeight="1" x14ac:dyDescent="0.25">
      <c r="A9" s="63" t="s">
        <v>16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33" customHeight="1" x14ac:dyDescent="0.25">
      <c r="A10" s="45" t="s">
        <v>4</v>
      </c>
      <c r="B10" s="45" t="s">
        <v>5</v>
      </c>
      <c r="C10" s="45"/>
      <c r="D10" s="46" t="s">
        <v>6</v>
      </c>
      <c r="E10" s="45" t="s">
        <v>7</v>
      </c>
      <c r="F10" s="46" t="s">
        <v>8</v>
      </c>
      <c r="G10" s="55" t="s">
        <v>24</v>
      </c>
      <c r="H10" s="56"/>
      <c r="I10" s="55" t="s">
        <v>25</v>
      </c>
      <c r="J10" s="56"/>
      <c r="K10" s="55" t="s">
        <v>26</v>
      </c>
      <c r="L10" s="56"/>
      <c r="M10" s="16" t="s">
        <v>9</v>
      </c>
      <c r="N10" s="6" t="s">
        <v>10</v>
      </c>
      <c r="O10" s="46" t="s">
        <v>22</v>
      </c>
      <c r="P10" s="9" t="s">
        <v>11</v>
      </c>
    </row>
    <row r="11" spans="1:16" ht="51" customHeight="1" x14ac:dyDescent="0.25">
      <c r="A11" s="45"/>
      <c r="B11" s="45"/>
      <c r="C11" s="45"/>
      <c r="D11" s="46"/>
      <c r="E11" s="45"/>
      <c r="F11" s="46"/>
      <c r="G11" s="17" t="s">
        <v>12</v>
      </c>
      <c r="H11" s="18" t="s">
        <v>23</v>
      </c>
      <c r="I11" s="17" t="s">
        <v>12</v>
      </c>
      <c r="J11" s="18" t="s">
        <v>23</v>
      </c>
      <c r="K11" s="17" t="s">
        <v>12</v>
      </c>
      <c r="L11" s="18" t="s">
        <v>23</v>
      </c>
      <c r="M11" s="10"/>
      <c r="N11" s="10"/>
      <c r="O11" s="46"/>
      <c r="P11" s="11"/>
    </row>
    <row r="12" spans="1:16" ht="51" customHeight="1" x14ac:dyDescent="0.25">
      <c r="A12" s="35">
        <v>1</v>
      </c>
      <c r="B12" s="71" t="s">
        <v>28</v>
      </c>
      <c r="C12" s="72"/>
      <c r="D12" s="38" t="s">
        <v>31</v>
      </c>
      <c r="E12" s="35" t="s">
        <v>20</v>
      </c>
      <c r="F12" s="36">
        <v>20</v>
      </c>
      <c r="G12" s="37">
        <v>124.2</v>
      </c>
      <c r="H12" s="18">
        <f>G12*F12</f>
        <v>2484</v>
      </c>
      <c r="I12" s="37">
        <v>124.2</v>
      </c>
      <c r="J12" s="18">
        <f>I12*F12</f>
        <v>2484</v>
      </c>
      <c r="K12" s="37">
        <v>123.91</v>
      </c>
      <c r="L12" s="18">
        <f>K12*F12</f>
        <v>2478.1999999999998</v>
      </c>
      <c r="M12" s="16" t="s">
        <v>38</v>
      </c>
      <c r="N12" s="16" t="s">
        <v>38</v>
      </c>
      <c r="O12" s="36">
        <v>124.1</v>
      </c>
      <c r="P12" s="34">
        <f>O12*F12</f>
        <v>2482</v>
      </c>
    </row>
    <row r="13" spans="1:16" ht="51" customHeight="1" x14ac:dyDescent="0.25">
      <c r="A13" s="35">
        <v>2</v>
      </c>
      <c r="B13" s="69" t="s">
        <v>29</v>
      </c>
      <c r="C13" s="70"/>
      <c r="D13" s="14" t="s">
        <v>31</v>
      </c>
      <c r="E13" s="35" t="s">
        <v>20</v>
      </c>
      <c r="F13" s="36">
        <v>20</v>
      </c>
      <c r="G13" s="37">
        <v>96.6</v>
      </c>
      <c r="H13" s="18">
        <f>G13*F13</f>
        <v>1932</v>
      </c>
      <c r="I13" s="37">
        <v>89</v>
      </c>
      <c r="J13" s="18">
        <f>I13*F13</f>
        <v>1780</v>
      </c>
      <c r="K13" s="37">
        <v>90</v>
      </c>
      <c r="L13" s="18">
        <f>K13*F13</f>
        <v>1800</v>
      </c>
      <c r="M13" s="16" t="s">
        <v>32</v>
      </c>
      <c r="N13" s="16" t="s">
        <v>33</v>
      </c>
      <c r="O13" s="36">
        <v>91.87</v>
      </c>
      <c r="P13" s="34">
        <f>O13*F13</f>
        <v>1837.4</v>
      </c>
    </row>
    <row r="14" spans="1:16" ht="51" customHeight="1" x14ac:dyDescent="0.25">
      <c r="A14" s="13">
        <v>3</v>
      </c>
      <c r="B14" s="57" t="s">
        <v>30</v>
      </c>
      <c r="C14" s="58"/>
      <c r="D14" s="14" t="s">
        <v>31</v>
      </c>
      <c r="E14" s="13" t="s">
        <v>20</v>
      </c>
      <c r="F14" s="15">
        <v>30</v>
      </c>
      <c r="G14" s="17">
        <v>105</v>
      </c>
      <c r="H14" s="19">
        <f>G14*F14</f>
        <v>3150</v>
      </c>
      <c r="I14" s="17">
        <v>70</v>
      </c>
      <c r="J14" s="19">
        <f>I14*F14</f>
        <v>2100</v>
      </c>
      <c r="K14" s="17">
        <v>80</v>
      </c>
      <c r="L14" s="19">
        <f>K14*F14</f>
        <v>2400</v>
      </c>
      <c r="M14" s="16" t="s">
        <v>34</v>
      </c>
      <c r="N14" s="16" t="s">
        <v>35</v>
      </c>
      <c r="O14" s="33">
        <v>85</v>
      </c>
      <c r="P14" s="34">
        <f>O14*F14</f>
        <v>2550</v>
      </c>
    </row>
    <row r="15" spans="1:16" ht="15" customHeight="1" x14ac:dyDescent="0.25">
      <c r="A15" s="64"/>
      <c r="B15" s="64"/>
      <c r="C15" s="64"/>
      <c r="D15" s="64"/>
      <c r="E15" s="64"/>
      <c r="F15" s="65"/>
      <c r="G15" s="65"/>
      <c r="H15" s="65"/>
      <c r="I15" s="65"/>
      <c r="J15" s="65"/>
      <c r="K15" s="65"/>
      <c r="L15" s="65"/>
      <c r="M15" s="65"/>
      <c r="O15" s="5" t="s">
        <v>13</v>
      </c>
      <c r="P15" s="34">
        <f>SUM(P12:P14)</f>
        <v>6869.4</v>
      </c>
    </row>
    <row r="16" spans="1:16" ht="66.75" customHeight="1" x14ac:dyDescent="0.25">
      <c r="A16" s="66" t="s">
        <v>36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</row>
    <row r="17" spans="1:16" ht="1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15" customHeight="1" x14ac:dyDescent="0.25">
      <c r="A18" s="48" t="s">
        <v>37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ht="3.7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ht="3.75" hidden="1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ht="7.5" customHeight="1" thickBot="1" x14ac:dyDescent="0.3">
      <c r="A21" s="21"/>
      <c r="B21" s="21"/>
      <c r="C21" s="21"/>
      <c r="D21" s="21"/>
      <c r="E21" s="21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1"/>
    </row>
    <row r="22" spans="1:16" ht="15.95" customHeight="1" thickBot="1" x14ac:dyDescent="0.3">
      <c r="A22" s="51"/>
      <c r="B22" s="52"/>
      <c r="C22" s="52"/>
      <c r="D22" s="52"/>
      <c r="E22" s="2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1.95" customHeight="1" x14ac:dyDescent="0.25">
      <c r="A23" s="53" t="s">
        <v>21</v>
      </c>
      <c r="B23" s="54"/>
      <c r="C23" s="54"/>
      <c r="D23" s="54"/>
      <c r="E23" s="24"/>
      <c r="F23" s="25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14.1" customHeight="1" thickBot="1" x14ac:dyDescent="0.3">
      <c r="A24" s="39" t="s">
        <v>14</v>
      </c>
      <c r="B24" s="40"/>
      <c r="C24" s="40"/>
      <c r="D24" s="40"/>
      <c r="E24" s="26"/>
      <c r="F24" s="25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24" customHeight="1" x14ac:dyDescent="0.25">
      <c r="A25" s="41" t="s">
        <v>19</v>
      </c>
      <c r="B25" s="42"/>
      <c r="C25" s="42"/>
      <c r="D25" s="42"/>
      <c r="E25" s="27"/>
      <c r="F25" s="25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2" customHeight="1" thickBot="1" x14ac:dyDescent="0.3">
      <c r="A26" s="43" t="s">
        <v>15</v>
      </c>
      <c r="B26" s="44"/>
      <c r="C26" s="44"/>
      <c r="D26" s="44"/>
      <c r="E26" s="28"/>
      <c r="F26" s="29"/>
      <c r="G26" s="30"/>
      <c r="H26" s="30"/>
      <c r="I26" s="30"/>
      <c r="J26" s="30"/>
      <c r="K26" s="30"/>
      <c r="L26" s="30"/>
      <c r="M26" s="21"/>
      <c r="N26" s="21"/>
      <c r="O26" s="21"/>
      <c r="P26" s="21"/>
    </row>
    <row r="27" spans="1:16" ht="12" customHeight="1" x14ac:dyDescent="0.25">
      <c r="A27" s="31"/>
      <c r="B27" s="31"/>
      <c r="C27" s="31"/>
      <c r="D27" s="31"/>
      <c r="E27" s="20"/>
      <c r="F27" s="32"/>
      <c r="G27" s="30"/>
      <c r="H27" s="30"/>
      <c r="I27" s="30"/>
      <c r="J27" s="30"/>
      <c r="K27" s="30"/>
      <c r="L27" s="30"/>
      <c r="M27" s="21"/>
      <c r="N27" s="21"/>
      <c r="O27" s="21"/>
      <c r="P27" s="21"/>
    </row>
    <row r="28" spans="1:16" ht="9.75" customHeight="1" x14ac:dyDescent="0.25">
      <c r="A28" s="12"/>
    </row>
    <row r="29" spans="1:16" hidden="1" x14ac:dyDescent="0.25"/>
  </sheetData>
  <mergeCells count="30">
    <mergeCell ref="A3:P3"/>
    <mergeCell ref="A6:B6"/>
    <mergeCell ref="C6:P6"/>
    <mergeCell ref="A7:B7"/>
    <mergeCell ref="C7:P7"/>
    <mergeCell ref="A8:P8"/>
    <mergeCell ref="A9:P9"/>
    <mergeCell ref="A15:M15"/>
    <mergeCell ref="A16:P16"/>
    <mergeCell ref="E10:E11"/>
    <mergeCell ref="F10:F11"/>
    <mergeCell ref="O10:O11"/>
    <mergeCell ref="B13:C13"/>
    <mergeCell ref="B12:C12"/>
    <mergeCell ref="A24:D24"/>
    <mergeCell ref="A25:D25"/>
    <mergeCell ref="A26:D26"/>
    <mergeCell ref="A10:A11"/>
    <mergeCell ref="D10:D11"/>
    <mergeCell ref="B10:C11"/>
    <mergeCell ref="A17:P17"/>
    <mergeCell ref="A18:P18"/>
    <mergeCell ref="A20:P20"/>
    <mergeCell ref="A22:D22"/>
    <mergeCell ref="A23:D23"/>
    <mergeCell ref="A19:P19"/>
    <mergeCell ref="G10:H10"/>
    <mergeCell ref="I10:J10"/>
    <mergeCell ref="K10:L10"/>
    <mergeCell ref="B14:C14"/>
  </mergeCells>
  <pageMargins left="0.24027777777777801" right="0.24027777777777801" top="0.05" bottom="0.209722222222222" header="0.51180555555555496" footer="0.51180555555555496"/>
  <pageSetup paperSize="9" scale="53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Елисеева Наталья Александровна</cp:lastModifiedBy>
  <cp:revision>7</cp:revision>
  <cp:lastPrinted>2026-06-02T10:25:15Z</cp:lastPrinted>
  <dcterms:created xsi:type="dcterms:W3CDTF">2014-01-17T11:35:00Z</dcterms:created>
  <dcterms:modified xsi:type="dcterms:W3CDTF">2026-06-02T10:28:37Z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