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Надюша\НАДЮШЕНЬКА\сканы\ЗАКУПКИ 2026 Год\223-ФЗ\ЕП Свыше 100 тыс\18. Услуги типографии печ.продукции — копия\"/>
    </mc:Choice>
  </mc:AlternateContent>
  <xr:revisionPtr revIDLastSave="0" documentId="13_ncr:1_{D4296917-0EFA-45BB-9038-2176C0888D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 Поставщика " sheetId="1" r:id="rId1"/>
    <sheet name="Лист3" sheetId="2" r:id="rId2"/>
    <sheet name="Лист2" sheetId="3" r:id="rId3"/>
    <sheet name="4 Поставщика " sheetId="4" r:id="rId4"/>
  </sheets>
  <externalReferences>
    <externalReference r:id="rId5"/>
  </externalReferences>
  <definedNames>
    <definedName name="_xlnm.Print_Area" localSheetId="0">'3 Поставщика '!$A$1:$R$18</definedName>
    <definedName name="_xlnm.Print_Area" localSheetId="3">'4 Поставщика '!$A$1:$T$18</definedName>
    <definedName name="_xlnm.Print_Area" localSheetId="2">Лист2!$A$1:$R$44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O11" i="1"/>
  <c r="N11" i="1"/>
  <c r="L11" i="1"/>
  <c r="M11" i="1" s="1"/>
  <c r="R11" i="1" s="1"/>
  <c r="O10" i="1"/>
  <c r="P10" i="1" s="1"/>
  <c r="Q10" i="1" s="1"/>
  <c r="N10" i="1"/>
  <c r="L10" i="1"/>
  <c r="M10" i="1" s="1"/>
  <c r="R10" i="1" s="1"/>
  <c r="T12" i="4"/>
  <c r="T11" i="4"/>
  <c r="P11" i="4"/>
  <c r="Q11" i="4" s="1"/>
  <c r="R11" i="4" s="1"/>
  <c r="M11" i="4"/>
  <c r="N11" i="4" s="1"/>
  <c r="S11" i="4" s="1"/>
  <c r="T10" i="4"/>
  <c r="P10" i="4"/>
  <c r="Q10" i="4" s="1"/>
  <c r="R10" i="4" s="1"/>
  <c r="M10" i="4"/>
  <c r="N10" i="4" s="1"/>
  <c r="S10" i="4" s="1"/>
  <c r="T9" i="4"/>
  <c r="P9" i="4"/>
  <c r="Q9" i="4" s="1"/>
  <c r="R9" i="4" s="1"/>
  <c r="M9" i="4"/>
  <c r="N9" i="4" s="1"/>
  <c r="S9" i="4" s="1"/>
  <c r="S12" i="4" s="1"/>
  <c r="G36" i="3"/>
  <c r="S36" i="3" s="1"/>
  <c r="G35" i="3"/>
  <c r="O35" i="3" s="1"/>
  <c r="G34" i="3"/>
  <c r="N34" i="3" s="1"/>
  <c r="G33" i="3"/>
  <c r="S33" i="3" s="1"/>
  <c r="G32" i="3"/>
  <c r="S32" i="3" s="1"/>
  <c r="G31" i="3"/>
  <c r="O31" i="3" s="1"/>
  <c r="G30" i="3"/>
  <c r="L30" i="3" s="1"/>
  <c r="M30" i="3" s="1"/>
  <c r="R30" i="3" s="1"/>
  <c r="G29" i="3"/>
  <c r="S29" i="3" s="1"/>
  <c r="G28" i="3"/>
  <c r="S28" i="3" s="1"/>
  <c r="G27" i="3"/>
  <c r="N27" i="3" s="1"/>
  <c r="G26" i="3"/>
  <c r="L26" i="3" s="1"/>
  <c r="M26" i="3" s="1"/>
  <c r="R26" i="3" s="1"/>
  <c r="N25" i="3"/>
  <c r="G25" i="3"/>
  <c r="S25" i="3" s="1"/>
  <c r="N24" i="3"/>
  <c r="G24" i="3"/>
  <c r="S24" i="3" s="1"/>
  <c r="G23" i="3"/>
  <c r="N23" i="3" s="1"/>
  <c r="G22" i="3"/>
  <c r="L22" i="3" s="1"/>
  <c r="M22" i="3" s="1"/>
  <c r="R22" i="3" s="1"/>
  <c r="N21" i="3"/>
  <c r="G21" i="3"/>
  <c r="S21" i="3" s="1"/>
  <c r="N20" i="3"/>
  <c r="G20" i="3"/>
  <c r="S20" i="3" s="1"/>
  <c r="G19" i="3"/>
  <c r="N19" i="3" s="1"/>
  <c r="G18" i="3"/>
  <c r="L18" i="3" s="1"/>
  <c r="M18" i="3" s="1"/>
  <c r="R18" i="3" s="1"/>
  <c r="N17" i="3"/>
  <c r="G17" i="3"/>
  <c r="S17" i="3" s="1"/>
  <c r="N16" i="3"/>
  <c r="G16" i="3"/>
  <c r="S16" i="3" s="1"/>
  <c r="N15" i="3"/>
  <c r="G15" i="3"/>
  <c r="O15" i="3" s="1"/>
  <c r="G14" i="3"/>
  <c r="N14" i="3" s="1"/>
  <c r="N13" i="3"/>
  <c r="G13" i="3"/>
  <c r="S13" i="3" s="1"/>
  <c r="N12" i="3"/>
  <c r="G12" i="3"/>
  <c r="S12" i="3" s="1"/>
  <c r="N11" i="3"/>
  <c r="G11" i="3"/>
  <c r="O11" i="3" s="1"/>
  <c r="G10" i="3"/>
  <c r="L10" i="3" s="1"/>
  <c r="M10" i="3" s="1"/>
  <c r="R10" i="3" s="1"/>
  <c r="N9" i="3"/>
  <c r="G9" i="3"/>
  <c r="S9" i="3" s="1"/>
  <c r="S12" i="2"/>
  <c r="P12" i="2"/>
  <c r="Q12" i="2" s="1"/>
  <c r="O12" i="2"/>
  <c r="N12" i="2"/>
  <c r="M12" i="2"/>
  <c r="R12" i="2" s="1"/>
  <c r="L12" i="2"/>
  <c r="S11" i="2"/>
  <c r="O11" i="2"/>
  <c r="P11" i="2" s="1"/>
  <c r="Q11" i="2" s="1"/>
  <c r="N11" i="2"/>
  <c r="L11" i="2"/>
  <c r="M11" i="2" s="1"/>
  <c r="R11" i="2" s="1"/>
  <c r="S10" i="2"/>
  <c r="O10" i="2"/>
  <c r="P10" i="2" s="1"/>
  <c r="Q10" i="2" s="1"/>
  <c r="N10" i="2"/>
  <c r="M10" i="2"/>
  <c r="R10" i="2" s="1"/>
  <c r="L10" i="2"/>
  <c r="S9" i="2"/>
  <c r="S13" i="2" s="1"/>
  <c r="P9" i="2"/>
  <c r="Q9" i="2" s="1"/>
  <c r="O9" i="2"/>
  <c r="N9" i="2"/>
  <c r="M9" i="2"/>
  <c r="R9" i="2" s="1"/>
  <c r="L9" i="2"/>
  <c r="O12" i="1"/>
  <c r="N12" i="1"/>
  <c r="L12" i="1"/>
  <c r="M12" i="1" s="1"/>
  <c r="R12" i="1" s="1"/>
  <c r="O9" i="1"/>
  <c r="N9" i="1"/>
  <c r="L9" i="1"/>
  <c r="M9" i="1" s="1"/>
  <c r="R9" i="1" s="1"/>
  <c r="P11" i="1" l="1"/>
  <c r="Q11" i="1" s="1"/>
  <c r="P9" i="1"/>
  <c r="Q9" i="1" s="1"/>
  <c r="P12" i="1"/>
  <c r="Q12" i="1" s="1"/>
  <c r="R13" i="2"/>
  <c r="O13" i="1"/>
  <c r="N13" i="1"/>
  <c r="L13" i="1"/>
  <c r="M13" i="1" s="1"/>
  <c r="N10" i="3"/>
  <c r="L9" i="3"/>
  <c r="M9" i="3" s="1"/>
  <c r="R9" i="3" s="1"/>
  <c r="O10" i="3"/>
  <c r="P10" i="3" s="1"/>
  <c r="Q10" i="3" s="1"/>
  <c r="L13" i="3"/>
  <c r="M13" i="3" s="1"/>
  <c r="R13" i="3" s="1"/>
  <c r="O14" i="3"/>
  <c r="L17" i="3"/>
  <c r="M17" i="3" s="1"/>
  <c r="R17" i="3" s="1"/>
  <c r="O18" i="3"/>
  <c r="P18" i="3" s="1"/>
  <c r="Q18" i="3" s="1"/>
  <c r="L21" i="3"/>
  <c r="M21" i="3" s="1"/>
  <c r="R21" i="3" s="1"/>
  <c r="O22" i="3"/>
  <c r="P22" i="3" s="1"/>
  <c r="Q22" i="3" s="1"/>
  <c r="L25" i="3"/>
  <c r="M25" i="3" s="1"/>
  <c r="R25" i="3" s="1"/>
  <c r="O26" i="3"/>
  <c r="P26" i="3" s="1"/>
  <c r="Q26" i="3" s="1"/>
  <c r="L29" i="3"/>
  <c r="M29" i="3" s="1"/>
  <c r="R29" i="3" s="1"/>
  <c r="O30" i="3"/>
  <c r="P30" i="3" s="1"/>
  <c r="Q30" i="3" s="1"/>
  <c r="L33" i="3"/>
  <c r="M33" i="3" s="1"/>
  <c r="R33" i="3" s="1"/>
  <c r="O34" i="3"/>
  <c r="P34" i="3" s="1"/>
  <c r="Q34" i="3" s="1"/>
  <c r="N18" i="3"/>
  <c r="N22" i="3"/>
  <c r="N26" i="3"/>
  <c r="N30" i="3"/>
  <c r="S11" i="3"/>
  <c r="S15" i="3"/>
  <c r="S19" i="3"/>
  <c r="S23" i="3"/>
  <c r="S27" i="3"/>
  <c r="S37" i="3" s="1"/>
  <c r="S31" i="3"/>
  <c r="S35" i="3"/>
  <c r="N33" i="3"/>
  <c r="O9" i="3"/>
  <c r="O13" i="3"/>
  <c r="P13" i="3" s="1"/>
  <c r="Q13" i="3" s="1"/>
  <c r="L16" i="3"/>
  <c r="M16" i="3" s="1"/>
  <c r="R16" i="3" s="1"/>
  <c r="O17" i="3"/>
  <c r="P17" i="3" s="1"/>
  <c r="Q17" i="3" s="1"/>
  <c r="L20" i="3"/>
  <c r="M20" i="3" s="1"/>
  <c r="R20" i="3" s="1"/>
  <c r="O21" i="3"/>
  <c r="P21" i="3" s="1"/>
  <c r="Q21" i="3" s="1"/>
  <c r="L24" i="3"/>
  <c r="M24" i="3" s="1"/>
  <c r="R24" i="3" s="1"/>
  <c r="O25" i="3"/>
  <c r="P25" i="3" s="1"/>
  <c r="Q25" i="3" s="1"/>
  <c r="L28" i="3"/>
  <c r="M28" i="3" s="1"/>
  <c r="R28" i="3" s="1"/>
  <c r="O29" i="3"/>
  <c r="P29" i="3" s="1"/>
  <c r="Q29" i="3" s="1"/>
  <c r="L32" i="3"/>
  <c r="M32" i="3" s="1"/>
  <c r="R32" i="3" s="1"/>
  <c r="O33" i="3"/>
  <c r="P33" i="3" s="1"/>
  <c r="Q33" i="3" s="1"/>
  <c r="L36" i="3"/>
  <c r="M36" i="3" s="1"/>
  <c r="R36" i="3" s="1"/>
  <c r="N29" i="3"/>
  <c r="L12" i="3"/>
  <c r="M12" i="3" s="1"/>
  <c r="R12" i="3" s="1"/>
  <c r="S10" i="3"/>
  <c r="S14" i="3"/>
  <c r="S18" i="3"/>
  <c r="S22" i="3"/>
  <c r="S26" i="3"/>
  <c r="S30" i="3"/>
  <c r="S34" i="3"/>
  <c r="N36" i="3"/>
  <c r="N28" i="3"/>
  <c r="N32" i="3"/>
  <c r="L11" i="3"/>
  <c r="M11" i="3" s="1"/>
  <c r="R11" i="3" s="1"/>
  <c r="O12" i="3"/>
  <c r="P12" i="3" s="1"/>
  <c r="Q12" i="3" s="1"/>
  <c r="L15" i="3"/>
  <c r="M15" i="3" s="1"/>
  <c r="R15" i="3" s="1"/>
  <c r="O16" i="3"/>
  <c r="P16" i="3" s="1"/>
  <c r="Q16" i="3" s="1"/>
  <c r="L19" i="3"/>
  <c r="M19" i="3" s="1"/>
  <c r="R19" i="3" s="1"/>
  <c r="O20" i="3"/>
  <c r="P20" i="3" s="1"/>
  <c r="Q20" i="3" s="1"/>
  <c r="L23" i="3"/>
  <c r="M23" i="3" s="1"/>
  <c r="R23" i="3" s="1"/>
  <c r="O24" i="3"/>
  <c r="P24" i="3" s="1"/>
  <c r="Q24" i="3" s="1"/>
  <c r="L27" i="3"/>
  <c r="M27" i="3" s="1"/>
  <c r="R27" i="3" s="1"/>
  <c r="O28" i="3"/>
  <c r="P28" i="3" s="1"/>
  <c r="Q28" i="3" s="1"/>
  <c r="L31" i="3"/>
  <c r="M31" i="3" s="1"/>
  <c r="R31" i="3" s="1"/>
  <c r="O32" i="3"/>
  <c r="L35" i="3"/>
  <c r="M35" i="3" s="1"/>
  <c r="R35" i="3" s="1"/>
  <c r="O36" i="3"/>
  <c r="P36" i="3" s="1"/>
  <c r="Q36" i="3" s="1"/>
  <c r="N35" i="3"/>
  <c r="N31" i="3"/>
  <c r="L14" i="3"/>
  <c r="M14" i="3" s="1"/>
  <c r="R14" i="3" s="1"/>
  <c r="O19" i="3"/>
  <c r="P19" i="3" s="1"/>
  <c r="Q19" i="3" s="1"/>
  <c r="O23" i="3"/>
  <c r="P23" i="3" s="1"/>
  <c r="Q23" i="3" s="1"/>
  <c r="O27" i="3"/>
  <c r="P27" i="3" s="1"/>
  <c r="Q27" i="3" s="1"/>
  <c r="L34" i="3"/>
  <c r="M34" i="3" s="1"/>
  <c r="R34" i="3" s="1"/>
  <c r="P13" i="1" l="1"/>
  <c r="P15" i="3"/>
  <c r="Q15" i="3" s="1"/>
  <c r="P31" i="3"/>
  <c r="Q31" i="3" s="1"/>
  <c r="R37" i="3"/>
  <c r="P14" i="3"/>
  <c r="Q14" i="3" s="1"/>
  <c r="P35" i="3"/>
  <c r="Q35" i="3" s="1"/>
  <c r="P32" i="3"/>
  <c r="Q32" i="3" s="1"/>
  <c r="P9" i="3"/>
  <c r="Q9" i="3" s="1"/>
  <c r="P11" i="3"/>
  <c r="Q11" i="3" s="1"/>
</calcChain>
</file>

<file path=xl/sharedStrings.xml><?xml version="1.0" encoding="utf-8"?>
<sst xmlns="http://schemas.openxmlformats.org/spreadsheetml/2006/main" count="219" uniqueCount="108">
  <si>
    <t>УТВЕРЖДАЮ</t>
  </si>
  <si>
    <t>Директор ФГБУН "НБС-ННЦ"</t>
  </si>
  <si>
    <t xml:space="preserve">_________________ Ю. В. Плугатарь </t>
  </si>
  <si>
    <t>"____" __________________ 2026 г.</t>
  </si>
  <si>
    <t>№ п/п</t>
  </si>
  <si>
    <t>ОКПД</t>
  </si>
  <si>
    <t>КТРУ</t>
  </si>
  <si>
    <t>Наименование товара</t>
  </si>
  <si>
    <t>Единица измерения</t>
  </si>
  <si>
    <t>Кол-во</t>
  </si>
  <si>
    <t xml:space="preserve">Поставщик 1            </t>
  </si>
  <si>
    <t xml:space="preserve">Поставщик 2                  </t>
  </si>
  <si>
    <t xml:space="preserve">Поставщик 3           </t>
  </si>
  <si>
    <t>Источник №4</t>
  </si>
  <si>
    <t>Источник №5</t>
  </si>
  <si>
    <t>Средняя цена (руб.)</t>
  </si>
  <si>
    <t>цена за еденицу измерения с округлением до сотой доли после запятой (руб.)</t>
  </si>
  <si>
    <t>Кол-во знач.</t>
  </si>
  <si>
    <t>Сред.квадр.откл. σ=</t>
  </si>
  <si>
    <t>Коэфф вариации V=</t>
  </si>
  <si>
    <t>Совокупность значений</t>
  </si>
  <si>
    <t>НМЦД</t>
  </si>
  <si>
    <t>Цена (руб.)</t>
  </si>
  <si>
    <t>Цена за ед.изм.</t>
  </si>
  <si>
    <t>18.12.19.190</t>
  </si>
  <si>
    <t>шт.</t>
  </si>
  <si>
    <t>Итого:</t>
  </si>
  <si>
    <t xml:space="preserve">Договор заключается по наименьшему коммерческому предложению на сумму: </t>
  </si>
  <si>
    <r>
      <t>Расчет произвел:</t>
    </r>
    <r>
      <rPr>
        <sz val="12"/>
        <color indexed="2"/>
        <rFont val="Times New Roman"/>
      </rPr>
      <t xml:space="preserve"> специалист по закупкам </t>
    </r>
    <r>
      <rPr>
        <sz val="12"/>
        <rFont val="Times New Roman"/>
      </rPr>
      <t xml:space="preserve">                                      ___________________ Шевцова Н.С..</t>
    </r>
  </si>
  <si>
    <t xml:space="preserve">_________________ Ю.В. Плугатарь </t>
  </si>
  <si>
    <t>"____" __________________ 2024 г.</t>
  </si>
  <si>
    <r>
      <t>Обоснование начальной (максимальной) цены контракта на</t>
    </r>
    <r>
      <rPr>
        <b/>
        <sz val="14"/>
        <rFont val="Times New Roman"/>
      </rPr>
      <t xml:space="preserve"> поставка реактивов для нужд ФГБУН «НБС-ННЦ» </t>
    </r>
    <r>
      <rPr>
        <sz val="14"/>
        <rFont val="Times New Roman"/>
      </rPr>
      <t>определена метод сопоставимых рыночных цен</t>
    </r>
    <r>
      <rPr>
        <sz val="14"/>
        <rFont val="Times New Roman"/>
      </rPr>
      <t xml:space="preserve"> (анализ рынка)</t>
    </r>
  </si>
  <si>
    <t xml:space="preserve">Поставщик 1 </t>
  </si>
  <si>
    <t xml:space="preserve">Поставщик 2 </t>
  </si>
  <si>
    <t xml:space="preserve">Поставщик 3 </t>
  </si>
  <si>
    <t>НМЦК</t>
  </si>
  <si>
    <t>23.19.23.110</t>
  </si>
  <si>
    <t>Емкость стеклянная 50*52*86мм, на 9 стекол вертикально, 20 шт в уп</t>
  </si>
  <si>
    <t>шт</t>
  </si>
  <si>
    <t xml:space="preserve">Стекло предметное СП-7105, 76*26±1,0 мм, толщ. 1,0±0,1 мм, со шлиф. краями и полосой для записи </t>
  </si>
  <si>
    <t>Стекло для микропрепаратов по ТУ 9464-012-52876859-2014 покровное 24х24 мм, уп.100 шт./уп.</t>
  </si>
  <si>
    <t>упак</t>
  </si>
  <si>
    <t>Электрод ЭСК-10601/7 К 80.7 стек.комб.</t>
  </si>
  <si>
    <t>В стоимость включены налоги, сборы, доставка.</t>
  </si>
  <si>
    <t>Контракт заключается по наименьшему коммерческому предложению на сумму:   13 146,00 руб.</t>
  </si>
  <si>
    <t>Расчет произвел: зав.отделом организации закупок                       ___________________  Баценюк А.В.</t>
  </si>
  <si>
    <t>Зам.главного бухгалтера по бюджету                                               ___________________ Маштакова В.Н.</t>
  </si>
  <si>
    <r>
      <t xml:space="preserve">Обоснование начальной (максимальной) цены контракта </t>
    </r>
    <r>
      <rPr>
        <b/>
        <sz val="14"/>
        <rFont val="Times New Roman"/>
      </rPr>
      <t>на</t>
    </r>
    <r>
      <rPr>
        <b/>
        <sz val="14"/>
        <rFont val="Times New Roman"/>
      </rPr>
      <t xml:space="preserve"> поставку материалов для лаборатории ФГБУН «НБС-ННЦ» </t>
    </r>
    <r>
      <rPr>
        <sz val="14"/>
        <rFont val="Times New Roman"/>
      </rPr>
      <t>определена метод сопоставимых рыночных цен</t>
    </r>
    <r>
      <rPr>
        <sz val="14"/>
        <rFont val="Times New Roman"/>
      </rPr>
      <t xml:space="preserve"> (анализ рынка)</t>
    </r>
  </si>
  <si>
    <t>Цена за еденицу измерения с округлением до сотой доли после запятой (руб.)</t>
  </si>
  <si>
    <t>22.29.29.190</t>
  </si>
  <si>
    <t xml:space="preserve">Наконечники до 10 мл, универсальные, голубые, 40 шт./уп.,  </t>
  </si>
  <si>
    <t xml:space="preserve">Колба КН-1-1000-29/32  ТС с дел., ГОСТ 25336-82, </t>
  </si>
  <si>
    <t>Пинцет для взвешивания, нержавеющая сталь 18/10, длина 90 мм</t>
  </si>
  <si>
    <t>Пробирки 15 мл, PP, стерил, свободные от ДНКаз, РНКаз, 50 шт/штат.</t>
  </si>
  <si>
    <t>штат</t>
  </si>
  <si>
    <t>22.19.60.110</t>
  </si>
  <si>
    <t>Перчатки нитриловые, длина 24 см, особопрочные, черные, размер L, 50 пар/уп.</t>
  </si>
  <si>
    <t>Перчатки нитриловые Kleenguard G10, синие, р.XL, 180 шт/уп.</t>
  </si>
  <si>
    <t>Пакеты для образцов ПЭ 120х180 мм с молнией и маркировочными полосами, 100 шт., Deltalab S.L.</t>
  </si>
  <si>
    <t>Магнитный перемешивающий эл. Ikaflon 25, цилиндр, с осевым кольцом, тефлон, 25х6 мм</t>
  </si>
  <si>
    <t>Стакан В-1-1000, ГОСТ 25336-82</t>
  </si>
  <si>
    <t>Цилиндр 100 мл, мерный, класс А,  ц.д. 1,0 мл, градуировка, шестиугольное основание, защитное кольцо, сертификат на серию, 1  шт./уп.</t>
  </si>
  <si>
    <t>Парафилм M, ширина 5 см, длина 75 м.</t>
  </si>
  <si>
    <t>Штатив четырехсторонний, зеленый, для пробирок 0.5/1.5-2.0/5/15/ 50 мл, зеленый, 1 шт.</t>
  </si>
  <si>
    <t>Штатив четырехсторонний, цветной, для пробирок 0.5/1.5-2.0/5/15/ 50 мл, оранжевый, 1 шт</t>
  </si>
  <si>
    <t>Штатив четырехсторонний, цветной, для пробирок 0.5/1.5-2.0/5/15/ 50 мл, розовый, 1 шт</t>
  </si>
  <si>
    <t>Трифенилтетразолий -2,3,5 хлорид, 99%</t>
  </si>
  <si>
    <t>Ацетон AR/ACS 99.5%, 2,5 л.</t>
  </si>
  <si>
    <t>537055.1 lit      Глицерин, 99.5% / AR 99.5%, 1 л, CDH, Индия, cas 56-81-5</t>
  </si>
  <si>
    <t>Стандарт электропроводимости 1413 мкСм/см, 250 мл.</t>
  </si>
  <si>
    <t>Фуксин кислый,  100 г</t>
  </si>
  <si>
    <t>Полотенца в рулонах белые, однослойные, 6 рул х 190 м.</t>
  </si>
  <si>
    <t>кор</t>
  </si>
  <si>
    <t>Формальдегид, 37-41%, 500 мл.</t>
  </si>
  <si>
    <t>Фуксин основной, сод.красящего в-ва не менее 88%, 100 г</t>
  </si>
  <si>
    <t>Пинцет с зубцом изогнутый, н/сталь, покрытие, длина 105 мм.</t>
  </si>
  <si>
    <t>Пинцет прецизионный, острый, 120 мм, нерж. Сталь</t>
  </si>
  <si>
    <t>Пинцет тупоконечный, нерж сталь 18/10, длина 105 мм</t>
  </si>
  <si>
    <t>Краситель Эванса, сод. красящего в-ва &gt; 85 %, C.I. 23860, имп., 5 г</t>
  </si>
  <si>
    <t>Акридиновый оранжевый, 25 г</t>
  </si>
  <si>
    <t>Фольга алюминиевая 300 мм х 10 м, толщина 11 мкм, рулон</t>
  </si>
  <si>
    <t>рул</t>
  </si>
  <si>
    <t>Контракт заключается по наименьшему коммерческому предложению на сумму:  79 838,86 руб.</t>
  </si>
  <si>
    <t>И.о. директора ФГБУН "НБС-ННЦ"</t>
  </si>
  <si>
    <t>_________________ А. М. Ярош</t>
  </si>
  <si>
    <t>"____" __________________ 2025 г.</t>
  </si>
  <si>
    <t xml:space="preserve">Начальная (максимальная) цена договора рассчитана методом сопоставимых рыночных цен (анализа рынка), в соответсвии с приказом Минэкономразвития РФ от 02.10.2013 г.  № 567                                                                       Предмет : </t>
  </si>
  <si>
    <t>Поставщик 1               № 819 от 24.01.2025г.</t>
  </si>
  <si>
    <t>Поставщик 2 № 818 от 23.01.2025г.</t>
  </si>
  <si>
    <t>Поставщик 3  № 816 от 23.01.2024г.</t>
  </si>
  <si>
    <t xml:space="preserve">Поставщик 4   № 817 от 23.01.2025г. </t>
  </si>
  <si>
    <t>19.20.21.135</t>
  </si>
  <si>
    <t>Бензин марки АИ-95</t>
  </si>
  <si>
    <t>л.</t>
  </si>
  <si>
    <t>19.20.21.125</t>
  </si>
  <si>
    <t>Бензин марки АИ-92</t>
  </si>
  <si>
    <t>19.20.21.345</t>
  </si>
  <si>
    <t>Дизельное топливо</t>
  </si>
  <si>
    <r>
      <t xml:space="preserve">В стоимость включены таможенные налоги и сборы, упаковка, страховка, доставка, погрузка-разгрузка </t>
    </r>
    <r>
      <rPr>
        <sz val="12"/>
        <color indexed="2"/>
        <rFont val="Times New Roman"/>
      </rPr>
      <t>до адреса Заказчика</t>
    </r>
    <r>
      <rPr>
        <sz val="12"/>
        <rFont val="Times New Roman"/>
      </rPr>
      <t xml:space="preserve"> – </t>
    </r>
    <r>
      <rPr>
        <sz val="12"/>
        <color indexed="2"/>
        <rFont val="Times New Roman"/>
      </rPr>
      <t>298648, Российская Федерация, Республика Крым, г. Ялта, пгт. Никита, спуск Никитский, д. 52.</t>
    </r>
  </si>
  <si>
    <r>
      <t xml:space="preserve">Договор заключается по наименьшему коммерческому предложению на сумму:  </t>
    </r>
    <r>
      <rPr>
        <b/>
        <sz val="11"/>
        <color indexed="2"/>
        <rFont val="Times New Roman"/>
      </rPr>
      <t>7 064 164</t>
    </r>
    <r>
      <rPr>
        <b/>
        <sz val="11"/>
        <rFont val="Times New Roman"/>
      </rPr>
      <t xml:space="preserve"> руб.</t>
    </r>
  </si>
  <si>
    <r>
      <t xml:space="preserve">Расчет произвел: </t>
    </r>
    <r>
      <rPr>
        <sz val="12"/>
        <color indexed="2"/>
        <rFont val="Times New Roman"/>
      </rPr>
      <t xml:space="preserve">зав.отделом организации закупок   </t>
    </r>
    <r>
      <rPr>
        <sz val="12"/>
        <rFont val="Times New Roman"/>
      </rPr>
      <t xml:space="preserve">                    ___________________ </t>
    </r>
    <r>
      <rPr>
        <sz val="12"/>
        <color indexed="2"/>
        <rFont val="Times New Roman"/>
      </rPr>
      <t xml:space="preserve"> Баценюк А. В.</t>
    </r>
  </si>
  <si>
    <r>
      <rPr>
        <sz val="12"/>
        <color indexed="2"/>
        <rFont val="Times New Roman"/>
      </rPr>
      <t xml:space="preserve">Экономист I категории      </t>
    </r>
    <r>
      <rPr>
        <sz val="12"/>
        <rFont val="Times New Roman"/>
      </rPr>
      <t xml:space="preserve">                                                                  ___________________ </t>
    </r>
    <r>
      <rPr>
        <sz val="12"/>
        <color indexed="2"/>
        <rFont val="Times New Roman"/>
      </rPr>
      <t>Хохлова Н. А.</t>
    </r>
  </si>
  <si>
    <r>
      <t xml:space="preserve">Начальная (максимальная) цена договора рассчитана методом сопоставимых рыночных цен (анализа рынка), в соответсвии с приказом Минэкономразвития РФ от 02.10.2013 г. № 567                                                                       </t>
    </r>
    <r>
      <rPr>
        <sz val="14"/>
        <color theme="1"/>
        <rFont val="Times New Roman"/>
      </rPr>
      <t>Предмет Услуги печати</t>
    </r>
  </si>
  <si>
    <t xml:space="preserve">
Журнал Бюллетень ГНБС</t>
  </si>
  <si>
    <t>Журнал Биология
растений и садоводство: теория, инновации</t>
  </si>
  <si>
    <t>Монография
Ландшафтная архитектура</t>
  </si>
  <si>
    <t>Монография Экология</t>
  </si>
  <si>
    <r>
      <t>В стоимость включены таможенные налоги и сборы, упаковка, страховка,</t>
    </r>
    <r>
      <rPr>
        <b/>
        <sz val="12"/>
        <color rgb="FFFF0000"/>
        <rFont val="Times New Roman"/>
        <family val="1"/>
        <charset val="204"/>
      </rPr>
      <t xml:space="preserve"> доставка, погрузка-разгрузка до адреса Заказчика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</si>
</sst>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"/>
  </numFmts>
  <fonts count="22" x14ac:knownFonts="1">
    <font>
      <sz val="11"/>
      <color theme="1"/>
      <name val="Calibri"/>
      <scheme val="minor"/>
    </font>
    <font>
      <sz val="8"/>
      <name val="Arial"/>
    </font>
    <font>
      <sz val="11"/>
      <color rgb="FF006100"/>
      <name val="Calibri"/>
      <scheme val="minor"/>
    </font>
    <font>
      <sz val="9"/>
      <name val="Calibri"/>
      <scheme val="minor"/>
    </font>
    <font>
      <sz val="11"/>
      <name val="Times New Roman"/>
    </font>
    <font>
      <sz val="11"/>
      <color theme="1"/>
      <name val="Times New Roman"/>
    </font>
    <font>
      <b/>
      <sz val="9"/>
      <name val="Calibri"/>
      <scheme val="minor"/>
    </font>
    <font>
      <sz val="14"/>
      <name val="Times New Roman"/>
    </font>
    <font>
      <b/>
      <sz val="11"/>
      <name val="Times New Roman"/>
    </font>
    <font>
      <b/>
      <sz val="11"/>
      <color theme="1"/>
      <name val="Times New Roman"/>
    </font>
    <font>
      <sz val="11"/>
      <color rgb="FF006100"/>
      <name val="Times New Roman"/>
    </font>
    <font>
      <sz val="10"/>
      <color theme="1"/>
      <name val="Times New Roman"/>
    </font>
    <font>
      <sz val="14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4"/>
      <color theme="1"/>
      <name val="Times New Roman"/>
    </font>
    <font>
      <b/>
      <sz val="11"/>
      <color indexed="64"/>
      <name val="Times New Roman"/>
    </font>
    <font>
      <sz val="12"/>
      <color indexed="2"/>
      <name val="Times New Roman"/>
    </font>
    <font>
      <b/>
      <sz val="14"/>
      <name val="Times New Roman"/>
    </font>
    <font>
      <b/>
      <sz val="11"/>
      <color indexed="2"/>
      <name val="Times New Roman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indexed="65"/>
      </patternFill>
    </fill>
    <fill>
      <patternFill patternType="solid">
        <fgColor indexed="51"/>
        <bgColor indexed="51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Protection="0"/>
  </cellStyleXfs>
  <cellXfs count="103">
    <xf numFmtId="0" fontId="0" fillId="0" borderId="0" xfId="0"/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textRotation="90" wrapText="1"/>
    </xf>
    <xf numFmtId="16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2" fontId="10" fillId="2" borderId="2" xfId="2" applyNumberFormat="1" applyFont="1" applyBorder="1" applyAlignment="1">
      <alignment horizontal="center" vertical="center" textRotation="90"/>
    </xf>
    <xf numFmtId="0" fontId="11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top" textRotation="90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" fontId="0" fillId="0" borderId="3" xfId="0" applyNumberFormat="1" applyBorder="1" applyAlignment="1">
      <alignment horizontal="center" vertical="center"/>
    </xf>
    <xf numFmtId="2" fontId="10" fillId="2" borderId="3" xfId="2" applyNumberFormat="1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top" wrapText="1"/>
    </xf>
    <xf numFmtId="4" fontId="3" fillId="0" borderId="0" xfId="0" applyNumberFormat="1" applyFont="1" applyAlignment="1">
      <alignment horizontal="center" vertical="center" wrapText="1"/>
    </xf>
    <xf numFmtId="2" fontId="10" fillId="2" borderId="9" xfId="2" applyNumberFormat="1" applyFont="1" applyBorder="1" applyAlignment="1">
      <alignment horizontal="center" vertical="center" textRotation="90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2" fontId="5" fillId="0" borderId="2" xfId="2" applyNumberFormat="1" applyFont="1" applyFill="1" applyBorder="1" applyAlignment="1">
      <alignment vertical="center" textRotation="90"/>
    </xf>
    <xf numFmtId="2" fontId="10" fillId="2" borderId="4" xfId="2" applyNumberFormat="1" applyFont="1" applyBorder="1" applyAlignment="1">
      <alignment horizontal="center" vertical="center" textRotation="90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2" fontId="5" fillId="0" borderId="4" xfId="2" applyNumberFormat="1" applyFont="1" applyFill="1" applyBorder="1" applyAlignment="1">
      <alignment vertical="center" textRotation="90"/>
    </xf>
    <xf numFmtId="0" fontId="11" fillId="0" borderId="7" xfId="0" applyFont="1" applyBorder="1" applyAlignment="1">
      <alignment vertical="center" wrapText="1"/>
    </xf>
    <xf numFmtId="164" fontId="1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left" vertical="center" wrapText="1"/>
    </xf>
    <xf numFmtId="49" fontId="5" fillId="0" borderId="3" xfId="2" applyNumberFormat="1" applyFont="1" applyFill="1" applyBorder="1" applyAlignment="1">
      <alignment horizontal="center" vertical="center" textRotation="90"/>
    </xf>
    <xf numFmtId="49" fontId="5" fillId="0" borderId="6" xfId="2" applyNumberFormat="1" applyFont="1" applyFill="1" applyBorder="1" applyAlignment="1">
      <alignment horizontal="center" vertical="center" textRotation="90"/>
    </xf>
    <xf numFmtId="2" fontId="21" fillId="0" borderId="10" xfId="0" applyNumberFormat="1" applyFont="1" applyBorder="1" applyAlignment="1">
      <alignment horizontal="left" vertical="center" wrapText="1"/>
    </xf>
    <xf numFmtId="2" fontId="13" fillId="0" borderId="10" xfId="0" applyNumberFormat="1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2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textRotation="90" wrapText="1"/>
    </xf>
    <xf numFmtId="2" fontId="8" fillId="4" borderId="3" xfId="0" applyNumberFormat="1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5" fillId="0" borderId="3" xfId="2" applyNumberFormat="1" applyFont="1" applyFill="1" applyBorder="1" applyAlignment="1">
      <alignment horizontal="center" vertical="center" textRotation="90"/>
    </xf>
    <xf numFmtId="2" fontId="5" fillId="0" borderId="6" xfId="2" applyNumberFormat="1" applyFont="1" applyFill="1" applyBorder="1" applyAlignment="1">
      <alignment horizontal="center" vertical="center" textRotation="90"/>
    </xf>
    <xf numFmtId="2" fontId="5" fillId="0" borderId="11" xfId="2" applyNumberFormat="1" applyFont="1" applyFill="1" applyBorder="1" applyAlignment="1">
      <alignment horizontal="center" vertical="center" textRotation="90"/>
    </xf>
    <xf numFmtId="2" fontId="5" fillId="0" borderId="12" xfId="2" applyNumberFormat="1" applyFont="1" applyFill="1" applyBorder="1" applyAlignment="1">
      <alignment horizontal="center" vertical="center" textRotation="90"/>
    </xf>
    <xf numFmtId="2" fontId="5" fillId="0" borderId="4" xfId="2" applyNumberFormat="1" applyFont="1" applyFill="1" applyBorder="1" applyAlignment="1">
      <alignment horizontal="center" vertical="center" textRotation="90"/>
    </xf>
    <xf numFmtId="2" fontId="5" fillId="0" borderId="13" xfId="2" applyNumberFormat="1" applyFont="1" applyFill="1" applyBorder="1" applyAlignment="1">
      <alignment horizontal="center" vertical="center" textRotation="90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Хороший" xfId="2" builtinId="26"/>
  </cellStyles>
  <dxfs count="1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0451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Sheet"/>
    </sheetNames>
    <sheetDataSet>
      <sheetData sheetId="0">
        <row r="15">
          <cell r="H15">
            <v>640.09</v>
          </cell>
        </row>
        <row r="16">
          <cell r="H16">
            <v>1248.17</v>
          </cell>
        </row>
        <row r="17">
          <cell r="H17">
            <v>1836.59</v>
          </cell>
        </row>
        <row r="18">
          <cell r="H18">
            <v>628.29999999999995</v>
          </cell>
        </row>
        <row r="19">
          <cell r="H19">
            <v>473.67</v>
          </cell>
        </row>
        <row r="20">
          <cell r="H20">
            <v>9145.68</v>
          </cell>
        </row>
        <row r="21">
          <cell r="H21">
            <v>1689.39</v>
          </cell>
        </row>
        <row r="22">
          <cell r="H22">
            <v>883.22</v>
          </cell>
        </row>
        <row r="23">
          <cell r="H23">
            <v>800.83</v>
          </cell>
        </row>
        <row r="24">
          <cell r="H24">
            <v>1528.76</v>
          </cell>
        </row>
        <row r="25">
          <cell r="H25">
            <v>7256.63</v>
          </cell>
        </row>
        <row r="26">
          <cell r="H26">
            <v>575.41</v>
          </cell>
        </row>
        <row r="27">
          <cell r="H27">
            <v>543.25</v>
          </cell>
        </row>
        <row r="28">
          <cell r="H28">
            <v>543.25</v>
          </cell>
        </row>
        <row r="29">
          <cell r="H29">
            <v>9277.32</v>
          </cell>
        </row>
        <row r="30">
          <cell r="H30">
            <v>3384.64</v>
          </cell>
        </row>
        <row r="31">
          <cell r="H31">
            <v>2772.71</v>
          </cell>
        </row>
        <row r="32">
          <cell r="H32">
            <v>4886.1000000000004</v>
          </cell>
        </row>
        <row r="33">
          <cell r="H33">
            <v>4153.25</v>
          </cell>
        </row>
        <row r="34">
          <cell r="H34">
            <v>5707.8</v>
          </cell>
        </row>
        <row r="35">
          <cell r="H35">
            <v>683.15</v>
          </cell>
        </row>
        <row r="36">
          <cell r="H36">
            <v>2040.94</v>
          </cell>
        </row>
        <row r="37">
          <cell r="H37">
            <v>1110.5</v>
          </cell>
        </row>
        <row r="38">
          <cell r="H38">
            <v>1425.98</v>
          </cell>
        </row>
        <row r="39">
          <cell r="H39">
            <v>1126.67</v>
          </cell>
        </row>
        <row r="40">
          <cell r="H40">
            <v>1407.8</v>
          </cell>
        </row>
        <row r="41">
          <cell r="H41">
            <v>7198.61</v>
          </cell>
        </row>
        <row r="42">
          <cell r="H42">
            <v>271.43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53"/>
  <sheetViews>
    <sheetView tabSelected="1" view="pageBreakPreview" topLeftCell="A7" zoomScale="85" workbookViewId="0">
      <selection activeCell="P12" sqref="P12"/>
    </sheetView>
  </sheetViews>
  <sheetFormatPr defaultColWidth="12.42578125" defaultRowHeight="12" x14ac:dyDescent="0.25"/>
  <cols>
    <col min="1" max="1" width="4.42578125" style="1" customWidth="1"/>
    <col min="2" max="2" width="5.7109375" style="2" customWidth="1"/>
    <col min="3" max="3" width="6.28515625" style="2" hidden="1" customWidth="1"/>
    <col min="4" max="4" width="56.85546875" style="1" customWidth="1"/>
    <col min="5" max="5" width="11.5703125" style="1" customWidth="1"/>
    <col min="6" max="6" width="8.140625" style="1" customWidth="1"/>
    <col min="7" max="7" width="17" style="3" customWidth="1"/>
    <col min="8" max="8" width="16.42578125" style="3" customWidth="1"/>
    <col min="9" max="9" width="17.140625" style="3" customWidth="1"/>
    <col min="10" max="11" width="10.140625" style="3" hidden="1" customWidth="1"/>
    <col min="12" max="12" width="15.85546875" style="3" customWidth="1"/>
    <col min="13" max="13" width="17.85546875" style="3" customWidth="1"/>
    <col min="14" max="14" width="8.28515625" style="4" customWidth="1"/>
    <col min="15" max="15" width="13.42578125" style="1" customWidth="1"/>
    <col min="16" max="16" width="12.5703125" style="1" customWidth="1"/>
    <col min="17" max="17" width="18.140625" style="1" customWidth="1"/>
    <col min="18" max="18" width="16.5703125" style="3" customWidth="1"/>
    <col min="19" max="19" width="18.42578125" style="1" customWidth="1"/>
    <col min="20" max="20" width="32.28515625" style="1" customWidth="1"/>
    <col min="21" max="21" width="17.42578125" style="1" customWidth="1"/>
    <col min="22" max="22" width="19.42578125" style="1" customWidth="1"/>
    <col min="23" max="23" width="15.85546875" style="1" customWidth="1"/>
    <col min="24" max="24" width="15" style="1" customWidth="1"/>
    <col min="25" max="25" width="8.5703125" style="1" customWidth="1"/>
    <col min="26" max="26" width="20.42578125" style="1" customWidth="1"/>
    <col min="27" max="27" width="20" style="1" customWidth="1"/>
    <col min="28" max="30" width="38.5703125" style="1" customWidth="1"/>
    <col min="31" max="249" width="12.42578125" style="1"/>
    <col min="250" max="250" width="4.42578125" style="1" customWidth="1"/>
    <col min="251" max="251" width="3.85546875" style="1" customWidth="1"/>
    <col min="252" max="252" width="0" style="1" hidden="1" customWidth="1"/>
    <col min="253" max="253" width="10.140625" style="1" customWidth="1"/>
    <col min="254" max="254" width="13.42578125" style="1" customWidth="1"/>
    <col min="255" max="255" width="20.140625" style="1" customWidth="1"/>
    <col min="256" max="256" width="27.42578125" style="1" customWidth="1"/>
    <col min="257" max="257" width="7.42578125" style="1" customWidth="1"/>
    <col min="258" max="258" width="5.140625" style="1" customWidth="1"/>
    <col min="259" max="259" width="8.140625" style="1" customWidth="1"/>
    <col min="260" max="261" width="0" style="1" hidden="1" customWidth="1"/>
    <col min="262" max="264" width="8.7109375" style="1" customWidth="1"/>
    <col min="265" max="266" width="0" style="1" hidden="1" customWidth="1"/>
    <col min="267" max="267" width="8.85546875" style="1" customWidth="1"/>
    <col min="268" max="268" width="4.42578125" style="1" customWidth="1"/>
    <col min="269" max="269" width="0" style="1" hidden="1" customWidth="1"/>
    <col min="270" max="270" width="5.42578125" style="1" customWidth="1"/>
    <col min="271" max="271" width="4" style="1" customWidth="1"/>
    <col min="272" max="272" width="10.7109375" style="1" customWidth="1"/>
    <col min="273" max="505" width="12.42578125" style="1"/>
    <col min="506" max="506" width="4.42578125" style="1" customWidth="1"/>
    <col min="507" max="507" width="3.85546875" style="1" customWidth="1"/>
    <col min="508" max="508" width="0" style="1" hidden="1" customWidth="1"/>
    <col min="509" max="509" width="10.140625" style="1" customWidth="1"/>
    <col min="510" max="510" width="13.42578125" style="1" customWidth="1"/>
    <col min="511" max="511" width="20.140625" style="1" customWidth="1"/>
    <col min="512" max="512" width="27.42578125" style="1" customWidth="1"/>
    <col min="513" max="513" width="7.42578125" style="1" customWidth="1"/>
    <col min="514" max="514" width="5.140625" style="1" customWidth="1"/>
    <col min="515" max="515" width="8.140625" style="1" customWidth="1"/>
    <col min="516" max="517" width="0" style="1" hidden="1" customWidth="1"/>
    <col min="518" max="520" width="8.7109375" style="1" customWidth="1"/>
    <col min="521" max="522" width="0" style="1" hidden="1" customWidth="1"/>
    <col min="523" max="523" width="8.85546875" style="1" customWidth="1"/>
    <col min="524" max="524" width="4.42578125" style="1" customWidth="1"/>
    <col min="525" max="525" width="0" style="1" hidden="1" customWidth="1"/>
    <col min="526" max="526" width="5.42578125" style="1" customWidth="1"/>
    <col min="527" max="527" width="4" style="1" customWidth="1"/>
    <col min="528" max="528" width="10.7109375" style="1" customWidth="1"/>
    <col min="529" max="761" width="12.42578125" style="1"/>
    <col min="762" max="762" width="4.42578125" style="1" customWidth="1"/>
    <col min="763" max="763" width="3.85546875" style="1" customWidth="1"/>
    <col min="764" max="764" width="0" style="1" hidden="1" customWidth="1"/>
    <col min="765" max="765" width="10.140625" style="1" customWidth="1"/>
    <col min="766" max="766" width="13.42578125" style="1" customWidth="1"/>
    <col min="767" max="767" width="20.140625" style="1" customWidth="1"/>
    <col min="768" max="768" width="27.42578125" style="1" customWidth="1"/>
    <col min="769" max="769" width="7.42578125" style="1" customWidth="1"/>
    <col min="770" max="770" width="5.140625" style="1" customWidth="1"/>
    <col min="771" max="771" width="8.140625" style="1" customWidth="1"/>
    <col min="772" max="773" width="0" style="1" hidden="1" customWidth="1"/>
    <col min="774" max="776" width="8.7109375" style="1" customWidth="1"/>
    <col min="777" max="778" width="0" style="1" hidden="1" customWidth="1"/>
    <col min="779" max="779" width="8.85546875" style="1" customWidth="1"/>
    <col min="780" max="780" width="4.42578125" style="1" customWidth="1"/>
    <col min="781" max="781" width="0" style="1" hidden="1" customWidth="1"/>
    <col min="782" max="782" width="5.42578125" style="1" customWidth="1"/>
    <col min="783" max="783" width="4" style="1" customWidth="1"/>
    <col min="784" max="784" width="10.7109375" style="1" customWidth="1"/>
    <col min="785" max="1017" width="12.42578125" style="1"/>
    <col min="1018" max="1018" width="4.42578125" style="1" customWidth="1"/>
    <col min="1019" max="1019" width="3.85546875" style="1" customWidth="1"/>
    <col min="1020" max="1020" width="0" style="1" hidden="1" customWidth="1"/>
    <col min="1021" max="1021" width="10.140625" style="1" customWidth="1"/>
    <col min="1022" max="1022" width="13.42578125" style="1" customWidth="1"/>
    <col min="1023" max="1023" width="20.140625" style="1" customWidth="1"/>
    <col min="1024" max="1024" width="27.42578125" style="1" customWidth="1"/>
    <col min="1025" max="1025" width="7.42578125" style="1" customWidth="1"/>
    <col min="1026" max="1026" width="5.140625" style="1" customWidth="1"/>
    <col min="1027" max="1027" width="8.140625" style="1" customWidth="1"/>
    <col min="1028" max="1029" width="0" style="1" hidden="1" customWidth="1"/>
    <col min="1030" max="1032" width="8.7109375" style="1" customWidth="1"/>
    <col min="1033" max="1034" width="0" style="1" hidden="1" customWidth="1"/>
    <col min="1035" max="1035" width="8.85546875" style="1" customWidth="1"/>
    <col min="1036" max="1036" width="4.42578125" style="1" customWidth="1"/>
    <col min="1037" max="1037" width="0" style="1" hidden="1" customWidth="1"/>
    <col min="1038" max="1038" width="5.42578125" style="1" customWidth="1"/>
    <col min="1039" max="1039" width="4" style="1" customWidth="1"/>
    <col min="1040" max="1040" width="10.7109375" style="1" customWidth="1"/>
    <col min="1041" max="1273" width="12.42578125" style="1"/>
    <col min="1274" max="1274" width="4.42578125" style="1" customWidth="1"/>
    <col min="1275" max="1275" width="3.85546875" style="1" customWidth="1"/>
    <col min="1276" max="1276" width="0" style="1" hidden="1" customWidth="1"/>
    <col min="1277" max="1277" width="10.140625" style="1" customWidth="1"/>
    <col min="1278" max="1278" width="13.42578125" style="1" customWidth="1"/>
    <col min="1279" max="1279" width="20.140625" style="1" customWidth="1"/>
    <col min="1280" max="1280" width="27.42578125" style="1" customWidth="1"/>
    <col min="1281" max="1281" width="7.42578125" style="1" customWidth="1"/>
    <col min="1282" max="1282" width="5.140625" style="1" customWidth="1"/>
    <col min="1283" max="1283" width="8.140625" style="1" customWidth="1"/>
    <col min="1284" max="1285" width="0" style="1" hidden="1" customWidth="1"/>
    <col min="1286" max="1288" width="8.7109375" style="1" customWidth="1"/>
    <col min="1289" max="1290" width="0" style="1" hidden="1" customWidth="1"/>
    <col min="1291" max="1291" width="8.85546875" style="1" customWidth="1"/>
    <col min="1292" max="1292" width="4.42578125" style="1" customWidth="1"/>
    <col min="1293" max="1293" width="0" style="1" hidden="1" customWidth="1"/>
    <col min="1294" max="1294" width="5.42578125" style="1" customWidth="1"/>
    <col min="1295" max="1295" width="4" style="1" customWidth="1"/>
    <col min="1296" max="1296" width="10.7109375" style="1" customWidth="1"/>
    <col min="1297" max="1529" width="12.42578125" style="1"/>
    <col min="1530" max="1530" width="4.42578125" style="1" customWidth="1"/>
    <col min="1531" max="1531" width="3.85546875" style="1" customWidth="1"/>
    <col min="1532" max="1532" width="0" style="1" hidden="1" customWidth="1"/>
    <col min="1533" max="1533" width="10.140625" style="1" customWidth="1"/>
    <col min="1534" max="1534" width="13.42578125" style="1" customWidth="1"/>
    <col min="1535" max="1535" width="20.140625" style="1" customWidth="1"/>
    <col min="1536" max="1536" width="27.42578125" style="1" customWidth="1"/>
    <col min="1537" max="1537" width="7.42578125" style="1" customWidth="1"/>
    <col min="1538" max="1538" width="5.140625" style="1" customWidth="1"/>
    <col min="1539" max="1539" width="8.140625" style="1" customWidth="1"/>
    <col min="1540" max="1541" width="0" style="1" hidden="1" customWidth="1"/>
    <col min="1542" max="1544" width="8.7109375" style="1" customWidth="1"/>
    <col min="1545" max="1546" width="0" style="1" hidden="1" customWidth="1"/>
    <col min="1547" max="1547" width="8.85546875" style="1" customWidth="1"/>
    <col min="1548" max="1548" width="4.42578125" style="1" customWidth="1"/>
    <col min="1549" max="1549" width="0" style="1" hidden="1" customWidth="1"/>
    <col min="1550" max="1550" width="5.42578125" style="1" customWidth="1"/>
    <col min="1551" max="1551" width="4" style="1" customWidth="1"/>
    <col min="1552" max="1552" width="10.7109375" style="1" customWidth="1"/>
    <col min="1553" max="1785" width="12.42578125" style="1"/>
    <col min="1786" max="1786" width="4.42578125" style="1" customWidth="1"/>
    <col min="1787" max="1787" width="3.85546875" style="1" customWidth="1"/>
    <col min="1788" max="1788" width="0" style="1" hidden="1" customWidth="1"/>
    <col min="1789" max="1789" width="10.140625" style="1" customWidth="1"/>
    <col min="1790" max="1790" width="13.42578125" style="1" customWidth="1"/>
    <col min="1791" max="1791" width="20.140625" style="1" customWidth="1"/>
    <col min="1792" max="1792" width="27.42578125" style="1" customWidth="1"/>
    <col min="1793" max="1793" width="7.42578125" style="1" customWidth="1"/>
    <col min="1794" max="1794" width="5.140625" style="1" customWidth="1"/>
    <col min="1795" max="1795" width="8.140625" style="1" customWidth="1"/>
    <col min="1796" max="1797" width="0" style="1" hidden="1" customWidth="1"/>
    <col min="1798" max="1800" width="8.7109375" style="1" customWidth="1"/>
    <col min="1801" max="1802" width="0" style="1" hidden="1" customWidth="1"/>
    <col min="1803" max="1803" width="8.85546875" style="1" customWidth="1"/>
    <col min="1804" max="1804" width="4.42578125" style="1" customWidth="1"/>
    <col min="1805" max="1805" width="0" style="1" hidden="1" customWidth="1"/>
    <col min="1806" max="1806" width="5.42578125" style="1" customWidth="1"/>
    <col min="1807" max="1807" width="4" style="1" customWidth="1"/>
    <col min="1808" max="1808" width="10.7109375" style="1" customWidth="1"/>
    <col min="1809" max="2041" width="12.42578125" style="1"/>
    <col min="2042" max="2042" width="4.42578125" style="1" customWidth="1"/>
    <col min="2043" max="2043" width="3.85546875" style="1" customWidth="1"/>
    <col min="2044" max="2044" width="0" style="1" hidden="1" customWidth="1"/>
    <col min="2045" max="2045" width="10.140625" style="1" customWidth="1"/>
    <col min="2046" max="2046" width="13.42578125" style="1" customWidth="1"/>
    <col min="2047" max="2047" width="20.140625" style="1" customWidth="1"/>
    <col min="2048" max="2048" width="27.42578125" style="1" customWidth="1"/>
    <col min="2049" max="2049" width="7.42578125" style="1" customWidth="1"/>
    <col min="2050" max="2050" width="5.140625" style="1" customWidth="1"/>
    <col min="2051" max="2051" width="8.140625" style="1" customWidth="1"/>
    <col min="2052" max="2053" width="0" style="1" hidden="1" customWidth="1"/>
    <col min="2054" max="2056" width="8.7109375" style="1" customWidth="1"/>
    <col min="2057" max="2058" width="0" style="1" hidden="1" customWidth="1"/>
    <col min="2059" max="2059" width="8.85546875" style="1" customWidth="1"/>
    <col min="2060" max="2060" width="4.42578125" style="1" customWidth="1"/>
    <col min="2061" max="2061" width="0" style="1" hidden="1" customWidth="1"/>
    <col min="2062" max="2062" width="5.42578125" style="1" customWidth="1"/>
    <col min="2063" max="2063" width="4" style="1" customWidth="1"/>
    <col min="2064" max="2064" width="10.7109375" style="1" customWidth="1"/>
    <col min="2065" max="2297" width="12.42578125" style="1"/>
    <col min="2298" max="2298" width="4.42578125" style="1" customWidth="1"/>
    <col min="2299" max="2299" width="3.85546875" style="1" customWidth="1"/>
    <col min="2300" max="2300" width="0" style="1" hidden="1" customWidth="1"/>
    <col min="2301" max="2301" width="10.140625" style="1" customWidth="1"/>
    <col min="2302" max="2302" width="13.42578125" style="1" customWidth="1"/>
    <col min="2303" max="2303" width="20.140625" style="1" customWidth="1"/>
    <col min="2304" max="2304" width="27.42578125" style="1" customWidth="1"/>
    <col min="2305" max="2305" width="7.42578125" style="1" customWidth="1"/>
    <col min="2306" max="2306" width="5.140625" style="1" customWidth="1"/>
    <col min="2307" max="2307" width="8.140625" style="1" customWidth="1"/>
    <col min="2308" max="2309" width="0" style="1" hidden="1" customWidth="1"/>
    <col min="2310" max="2312" width="8.7109375" style="1" customWidth="1"/>
    <col min="2313" max="2314" width="0" style="1" hidden="1" customWidth="1"/>
    <col min="2315" max="2315" width="8.85546875" style="1" customWidth="1"/>
    <col min="2316" max="2316" width="4.42578125" style="1" customWidth="1"/>
    <col min="2317" max="2317" width="0" style="1" hidden="1" customWidth="1"/>
    <col min="2318" max="2318" width="5.42578125" style="1" customWidth="1"/>
    <col min="2319" max="2319" width="4" style="1" customWidth="1"/>
    <col min="2320" max="2320" width="10.7109375" style="1" customWidth="1"/>
    <col min="2321" max="2553" width="12.42578125" style="1"/>
    <col min="2554" max="2554" width="4.42578125" style="1" customWidth="1"/>
    <col min="2555" max="2555" width="3.85546875" style="1" customWidth="1"/>
    <col min="2556" max="2556" width="0" style="1" hidden="1" customWidth="1"/>
    <col min="2557" max="2557" width="10.140625" style="1" customWidth="1"/>
    <col min="2558" max="2558" width="13.42578125" style="1" customWidth="1"/>
    <col min="2559" max="2559" width="20.140625" style="1" customWidth="1"/>
    <col min="2560" max="2560" width="27.42578125" style="1" customWidth="1"/>
    <col min="2561" max="2561" width="7.42578125" style="1" customWidth="1"/>
    <col min="2562" max="2562" width="5.140625" style="1" customWidth="1"/>
    <col min="2563" max="2563" width="8.140625" style="1" customWidth="1"/>
    <col min="2564" max="2565" width="0" style="1" hidden="1" customWidth="1"/>
    <col min="2566" max="2568" width="8.7109375" style="1" customWidth="1"/>
    <col min="2569" max="2570" width="0" style="1" hidden="1" customWidth="1"/>
    <col min="2571" max="2571" width="8.85546875" style="1" customWidth="1"/>
    <col min="2572" max="2572" width="4.42578125" style="1" customWidth="1"/>
    <col min="2573" max="2573" width="0" style="1" hidden="1" customWidth="1"/>
    <col min="2574" max="2574" width="5.42578125" style="1" customWidth="1"/>
    <col min="2575" max="2575" width="4" style="1" customWidth="1"/>
    <col min="2576" max="2576" width="10.7109375" style="1" customWidth="1"/>
    <col min="2577" max="2809" width="12.42578125" style="1"/>
    <col min="2810" max="2810" width="4.42578125" style="1" customWidth="1"/>
    <col min="2811" max="2811" width="3.85546875" style="1" customWidth="1"/>
    <col min="2812" max="2812" width="0" style="1" hidden="1" customWidth="1"/>
    <col min="2813" max="2813" width="10.140625" style="1" customWidth="1"/>
    <col min="2814" max="2814" width="13.42578125" style="1" customWidth="1"/>
    <col min="2815" max="2815" width="20.140625" style="1" customWidth="1"/>
    <col min="2816" max="2816" width="27.42578125" style="1" customWidth="1"/>
    <col min="2817" max="2817" width="7.42578125" style="1" customWidth="1"/>
    <col min="2818" max="2818" width="5.140625" style="1" customWidth="1"/>
    <col min="2819" max="2819" width="8.140625" style="1" customWidth="1"/>
    <col min="2820" max="2821" width="0" style="1" hidden="1" customWidth="1"/>
    <col min="2822" max="2824" width="8.7109375" style="1" customWidth="1"/>
    <col min="2825" max="2826" width="0" style="1" hidden="1" customWidth="1"/>
    <col min="2827" max="2827" width="8.85546875" style="1" customWidth="1"/>
    <col min="2828" max="2828" width="4.42578125" style="1" customWidth="1"/>
    <col min="2829" max="2829" width="0" style="1" hidden="1" customWidth="1"/>
    <col min="2830" max="2830" width="5.42578125" style="1" customWidth="1"/>
    <col min="2831" max="2831" width="4" style="1" customWidth="1"/>
    <col min="2832" max="2832" width="10.7109375" style="1" customWidth="1"/>
    <col min="2833" max="3065" width="12.42578125" style="1"/>
    <col min="3066" max="3066" width="4.42578125" style="1" customWidth="1"/>
    <col min="3067" max="3067" width="3.85546875" style="1" customWidth="1"/>
    <col min="3068" max="3068" width="0" style="1" hidden="1" customWidth="1"/>
    <col min="3069" max="3069" width="10.140625" style="1" customWidth="1"/>
    <col min="3070" max="3070" width="13.42578125" style="1" customWidth="1"/>
    <col min="3071" max="3071" width="20.140625" style="1" customWidth="1"/>
    <col min="3072" max="3072" width="27.42578125" style="1" customWidth="1"/>
    <col min="3073" max="3073" width="7.42578125" style="1" customWidth="1"/>
    <col min="3074" max="3074" width="5.140625" style="1" customWidth="1"/>
    <col min="3075" max="3075" width="8.140625" style="1" customWidth="1"/>
    <col min="3076" max="3077" width="0" style="1" hidden="1" customWidth="1"/>
    <col min="3078" max="3080" width="8.7109375" style="1" customWidth="1"/>
    <col min="3081" max="3082" width="0" style="1" hidden="1" customWidth="1"/>
    <col min="3083" max="3083" width="8.85546875" style="1" customWidth="1"/>
    <col min="3084" max="3084" width="4.42578125" style="1" customWidth="1"/>
    <col min="3085" max="3085" width="0" style="1" hidden="1" customWidth="1"/>
    <col min="3086" max="3086" width="5.42578125" style="1" customWidth="1"/>
    <col min="3087" max="3087" width="4" style="1" customWidth="1"/>
    <col min="3088" max="3088" width="10.7109375" style="1" customWidth="1"/>
    <col min="3089" max="3321" width="12.42578125" style="1"/>
    <col min="3322" max="3322" width="4.42578125" style="1" customWidth="1"/>
    <col min="3323" max="3323" width="3.85546875" style="1" customWidth="1"/>
    <col min="3324" max="3324" width="0" style="1" hidden="1" customWidth="1"/>
    <col min="3325" max="3325" width="10.140625" style="1" customWidth="1"/>
    <col min="3326" max="3326" width="13.42578125" style="1" customWidth="1"/>
    <col min="3327" max="3327" width="20.140625" style="1" customWidth="1"/>
    <col min="3328" max="3328" width="27.42578125" style="1" customWidth="1"/>
    <col min="3329" max="3329" width="7.42578125" style="1" customWidth="1"/>
    <col min="3330" max="3330" width="5.140625" style="1" customWidth="1"/>
    <col min="3331" max="3331" width="8.140625" style="1" customWidth="1"/>
    <col min="3332" max="3333" width="0" style="1" hidden="1" customWidth="1"/>
    <col min="3334" max="3336" width="8.7109375" style="1" customWidth="1"/>
    <col min="3337" max="3338" width="0" style="1" hidden="1" customWidth="1"/>
    <col min="3339" max="3339" width="8.85546875" style="1" customWidth="1"/>
    <col min="3340" max="3340" width="4.42578125" style="1" customWidth="1"/>
    <col min="3341" max="3341" width="0" style="1" hidden="1" customWidth="1"/>
    <col min="3342" max="3342" width="5.42578125" style="1" customWidth="1"/>
    <col min="3343" max="3343" width="4" style="1" customWidth="1"/>
    <col min="3344" max="3344" width="10.7109375" style="1" customWidth="1"/>
    <col min="3345" max="3577" width="12.42578125" style="1"/>
    <col min="3578" max="3578" width="4.42578125" style="1" customWidth="1"/>
    <col min="3579" max="3579" width="3.85546875" style="1" customWidth="1"/>
    <col min="3580" max="3580" width="0" style="1" hidden="1" customWidth="1"/>
    <col min="3581" max="3581" width="10.140625" style="1" customWidth="1"/>
    <col min="3582" max="3582" width="13.42578125" style="1" customWidth="1"/>
    <col min="3583" max="3583" width="20.140625" style="1" customWidth="1"/>
    <col min="3584" max="3584" width="27.42578125" style="1" customWidth="1"/>
    <col min="3585" max="3585" width="7.42578125" style="1" customWidth="1"/>
    <col min="3586" max="3586" width="5.140625" style="1" customWidth="1"/>
    <col min="3587" max="3587" width="8.140625" style="1" customWidth="1"/>
    <col min="3588" max="3589" width="0" style="1" hidden="1" customWidth="1"/>
    <col min="3590" max="3592" width="8.7109375" style="1" customWidth="1"/>
    <col min="3593" max="3594" width="0" style="1" hidden="1" customWidth="1"/>
    <col min="3595" max="3595" width="8.85546875" style="1" customWidth="1"/>
    <col min="3596" max="3596" width="4.42578125" style="1" customWidth="1"/>
    <col min="3597" max="3597" width="0" style="1" hidden="1" customWidth="1"/>
    <col min="3598" max="3598" width="5.42578125" style="1" customWidth="1"/>
    <col min="3599" max="3599" width="4" style="1" customWidth="1"/>
    <col min="3600" max="3600" width="10.7109375" style="1" customWidth="1"/>
    <col min="3601" max="3833" width="12.42578125" style="1"/>
    <col min="3834" max="3834" width="4.42578125" style="1" customWidth="1"/>
    <col min="3835" max="3835" width="3.85546875" style="1" customWidth="1"/>
    <col min="3836" max="3836" width="0" style="1" hidden="1" customWidth="1"/>
    <col min="3837" max="3837" width="10.140625" style="1" customWidth="1"/>
    <col min="3838" max="3838" width="13.42578125" style="1" customWidth="1"/>
    <col min="3839" max="3839" width="20.140625" style="1" customWidth="1"/>
    <col min="3840" max="3840" width="27.42578125" style="1" customWidth="1"/>
    <col min="3841" max="3841" width="7.42578125" style="1" customWidth="1"/>
    <col min="3842" max="3842" width="5.140625" style="1" customWidth="1"/>
    <col min="3843" max="3843" width="8.140625" style="1" customWidth="1"/>
    <col min="3844" max="3845" width="0" style="1" hidden="1" customWidth="1"/>
    <col min="3846" max="3848" width="8.7109375" style="1" customWidth="1"/>
    <col min="3849" max="3850" width="0" style="1" hidden="1" customWidth="1"/>
    <col min="3851" max="3851" width="8.85546875" style="1" customWidth="1"/>
    <col min="3852" max="3852" width="4.42578125" style="1" customWidth="1"/>
    <col min="3853" max="3853" width="0" style="1" hidden="1" customWidth="1"/>
    <col min="3854" max="3854" width="5.42578125" style="1" customWidth="1"/>
    <col min="3855" max="3855" width="4" style="1" customWidth="1"/>
    <col min="3856" max="3856" width="10.7109375" style="1" customWidth="1"/>
    <col min="3857" max="4089" width="12.42578125" style="1"/>
    <col min="4090" max="4090" width="4.42578125" style="1" customWidth="1"/>
    <col min="4091" max="4091" width="3.85546875" style="1" customWidth="1"/>
    <col min="4092" max="4092" width="0" style="1" hidden="1" customWidth="1"/>
    <col min="4093" max="4093" width="10.140625" style="1" customWidth="1"/>
    <col min="4094" max="4094" width="13.42578125" style="1" customWidth="1"/>
    <col min="4095" max="4095" width="20.140625" style="1" customWidth="1"/>
    <col min="4096" max="4096" width="27.42578125" style="1" customWidth="1"/>
    <col min="4097" max="4097" width="7.42578125" style="1" customWidth="1"/>
    <col min="4098" max="4098" width="5.140625" style="1" customWidth="1"/>
    <col min="4099" max="4099" width="8.140625" style="1" customWidth="1"/>
    <col min="4100" max="4101" width="0" style="1" hidden="1" customWidth="1"/>
    <col min="4102" max="4104" width="8.7109375" style="1" customWidth="1"/>
    <col min="4105" max="4106" width="0" style="1" hidden="1" customWidth="1"/>
    <col min="4107" max="4107" width="8.85546875" style="1" customWidth="1"/>
    <col min="4108" max="4108" width="4.42578125" style="1" customWidth="1"/>
    <col min="4109" max="4109" width="0" style="1" hidden="1" customWidth="1"/>
    <col min="4110" max="4110" width="5.42578125" style="1" customWidth="1"/>
    <col min="4111" max="4111" width="4" style="1" customWidth="1"/>
    <col min="4112" max="4112" width="10.7109375" style="1" customWidth="1"/>
    <col min="4113" max="4345" width="12.42578125" style="1"/>
    <col min="4346" max="4346" width="4.42578125" style="1" customWidth="1"/>
    <col min="4347" max="4347" width="3.85546875" style="1" customWidth="1"/>
    <col min="4348" max="4348" width="0" style="1" hidden="1" customWidth="1"/>
    <col min="4349" max="4349" width="10.140625" style="1" customWidth="1"/>
    <col min="4350" max="4350" width="13.42578125" style="1" customWidth="1"/>
    <col min="4351" max="4351" width="20.140625" style="1" customWidth="1"/>
    <col min="4352" max="4352" width="27.42578125" style="1" customWidth="1"/>
    <col min="4353" max="4353" width="7.42578125" style="1" customWidth="1"/>
    <col min="4354" max="4354" width="5.140625" style="1" customWidth="1"/>
    <col min="4355" max="4355" width="8.140625" style="1" customWidth="1"/>
    <col min="4356" max="4357" width="0" style="1" hidden="1" customWidth="1"/>
    <col min="4358" max="4360" width="8.7109375" style="1" customWidth="1"/>
    <col min="4361" max="4362" width="0" style="1" hidden="1" customWidth="1"/>
    <col min="4363" max="4363" width="8.85546875" style="1" customWidth="1"/>
    <col min="4364" max="4364" width="4.42578125" style="1" customWidth="1"/>
    <col min="4365" max="4365" width="0" style="1" hidden="1" customWidth="1"/>
    <col min="4366" max="4366" width="5.42578125" style="1" customWidth="1"/>
    <col min="4367" max="4367" width="4" style="1" customWidth="1"/>
    <col min="4368" max="4368" width="10.7109375" style="1" customWidth="1"/>
    <col min="4369" max="4601" width="12.42578125" style="1"/>
    <col min="4602" max="4602" width="4.42578125" style="1" customWidth="1"/>
    <col min="4603" max="4603" width="3.85546875" style="1" customWidth="1"/>
    <col min="4604" max="4604" width="0" style="1" hidden="1" customWidth="1"/>
    <col min="4605" max="4605" width="10.140625" style="1" customWidth="1"/>
    <col min="4606" max="4606" width="13.42578125" style="1" customWidth="1"/>
    <col min="4607" max="4607" width="20.140625" style="1" customWidth="1"/>
    <col min="4608" max="4608" width="27.42578125" style="1" customWidth="1"/>
    <col min="4609" max="4609" width="7.42578125" style="1" customWidth="1"/>
    <col min="4610" max="4610" width="5.140625" style="1" customWidth="1"/>
    <col min="4611" max="4611" width="8.140625" style="1" customWidth="1"/>
    <col min="4612" max="4613" width="0" style="1" hidden="1" customWidth="1"/>
    <col min="4614" max="4616" width="8.7109375" style="1" customWidth="1"/>
    <col min="4617" max="4618" width="0" style="1" hidden="1" customWidth="1"/>
    <col min="4619" max="4619" width="8.85546875" style="1" customWidth="1"/>
    <col min="4620" max="4620" width="4.42578125" style="1" customWidth="1"/>
    <col min="4621" max="4621" width="0" style="1" hidden="1" customWidth="1"/>
    <col min="4622" max="4622" width="5.42578125" style="1" customWidth="1"/>
    <col min="4623" max="4623" width="4" style="1" customWidth="1"/>
    <col min="4624" max="4624" width="10.7109375" style="1" customWidth="1"/>
    <col min="4625" max="4857" width="12.42578125" style="1"/>
    <col min="4858" max="4858" width="4.42578125" style="1" customWidth="1"/>
    <col min="4859" max="4859" width="3.85546875" style="1" customWidth="1"/>
    <col min="4860" max="4860" width="0" style="1" hidden="1" customWidth="1"/>
    <col min="4861" max="4861" width="10.140625" style="1" customWidth="1"/>
    <col min="4862" max="4862" width="13.42578125" style="1" customWidth="1"/>
    <col min="4863" max="4863" width="20.140625" style="1" customWidth="1"/>
    <col min="4864" max="4864" width="27.42578125" style="1" customWidth="1"/>
    <col min="4865" max="4865" width="7.42578125" style="1" customWidth="1"/>
    <col min="4866" max="4866" width="5.140625" style="1" customWidth="1"/>
    <col min="4867" max="4867" width="8.140625" style="1" customWidth="1"/>
    <col min="4868" max="4869" width="0" style="1" hidden="1" customWidth="1"/>
    <col min="4870" max="4872" width="8.7109375" style="1" customWidth="1"/>
    <col min="4873" max="4874" width="0" style="1" hidden="1" customWidth="1"/>
    <col min="4875" max="4875" width="8.85546875" style="1" customWidth="1"/>
    <col min="4876" max="4876" width="4.42578125" style="1" customWidth="1"/>
    <col min="4877" max="4877" width="0" style="1" hidden="1" customWidth="1"/>
    <col min="4878" max="4878" width="5.42578125" style="1" customWidth="1"/>
    <col min="4879" max="4879" width="4" style="1" customWidth="1"/>
    <col min="4880" max="4880" width="10.7109375" style="1" customWidth="1"/>
    <col min="4881" max="5113" width="12.42578125" style="1"/>
    <col min="5114" max="5114" width="4.42578125" style="1" customWidth="1"/>
    <col min="5115" max="5115" width="3.85546875" style="1" customWidth="1"/>
    <col min="5116" max="5116" width="0" style="1" hidden="1" customWidth="1"/>
    <col min="5117" max="5117" width="10.140625" style="1" customWidth="1"/>
    <col min="5118" max="5118" width="13.42578125" style="1" customWidth="1"/>
    <col min="5119" max="5119" width="20.140625" style="1" customWidth="1"/>
    <col min="5120" max="5120" width="27.42578125" style="1" customWidth="1"/>
    <col min="5121" max="5121" width="7.42578125" style="1" customWidth="1"/>
    <col min="5122" max="5122" width="5.140625" style="1" customWidth="1"/>
    <col min="5123" max="5123" width="8.140625" style="1" customWidth="1"/>
    <col min="5124" max="5125" width="0" style="1" hidden="1" customWidth="1"/>
    <col min="5126" max="5128" width="8.7109375" style="1" customWidth="1"/>
    <col min="5129" max="5130" width="0" style="1" hidden="1" customWidth="1"/>
    <col min="5131" max="5131" width="8.85546875" style="1" customWidth="1"/>
    <col min="5132" max="5132" width="4.42578125" style="1" customWidth="1"/>
    <col min="5133" max="5133" width="0" style="1" hidden="1" customWidth="1"/>
    <col min="5134" max="5134" width="5.42578125" style="1" customWidth="1"/>
    <col min="5135" max="5135" width="4" style="1" customWidth="1"/>
    <col min="5136" max="5136" width="10.7109375" style="1" customWidth="1"/>
    <col min="5137" max="5369" width="12.42578125" style="1"/>
    <col min="5370" max="5370" width="4.42578125" style="1" customWidth="1"/>
    <col min="5371" max="5371" width="3.85546875" style="1" customWidth="1"/>
    <col min="5372" max="5372" width="0" style="1" hidden="1" customWidth="1"/>
    <col min="5373" max="5373" width="10.140625" style="1" customWidth="1"/>
    <col min="5374" max="5374" width="13.42578125" style="1" customWidth="1"/>
    <col min="5375" max="5375" width="20.140625" style="1" customWidth="1"/>
    <col min="5376" max="5376" width="27.42578125" style="1" customWidth="1"/>
    <col min="5377" max="5377" width="7.42578125" style="1" customWidth="1"/>
    <col min="5378" max="5378" width="5.140625" style="1" customWidth="1"/>
    <col min="5379" max="5379" width="8.140625" style="1" customWidth="1"/>
    <col min="5380" max="5381" width="0" style="1" hidden="1" customWidth="1"/>
    <col min="5382" max="5384" width="8.7109375" style="1" customWidth="1"/>
    <col min="5385" max="5386" width="0" style="1" hidden="1" customWidth="1"/>
    <col min="5387" max="5387" width="8.85546875" style="1" customWidth="1"/>
    <col min="5388" max="5388" width="4.42578125" style="1" customWidth="1"/>
    <col min="5389" max="5389" width="0" style="1" hidden="1" customWidth="1"/>
    <col min="5390" max="5390" width="5.42578125" style="1" customWidth="1"/>
    <col min="5391" max="5391" width="4" style="1" customWidth="1"/>
    <col min="5392" max="5392" width="10.7109375" style="1" customWidth="1"/>
    <col min="5393" max="5625" width="12.42578125" style="1"/>
    <col min="5626" max="5626" width="4.42578125" style="1" customWidth="1"/>
    <col min="5627" max="5627" width="3.85546875" style="1" customWidth="1"/>
    <col min="5628" max="5628" width="0" style="1" hidden="1" customWidth="1"/>
    <col min="5629" max="5629" width="10.140625" style="1" customWidth="1"/>
    <col min="5630" max="5630" width="13.42578125" style="1" customWidth="1"/>
    <col min="5631" max="5631" width="20.140625" style="1" customWidth="1"/>
    <col min="5632" max="5632" width="27.42578125" style="1" customWidth="1"/>
    <col min="5633" max="5633" width="7.42578125" style="1" customWidth="1"/>
    <col min="5634" max="5634" width="5.140625" style="1" customWidth="1"/>
    <col min="5635" max="5635" width="8.140625" style="1" customWidth="1"/>
    <col min="5636" max="5637" width="0" style="1" hidden="1" customWidth="1"/>
    <col min="5638" max="5640" width="8.7109375" style="1" customWidth="1"/>
    <col min="5641" max="5642" width="0" style="1" hidden="1" customWidth="1"/>
    <col min="5643" max="5643" width="8.85546875" style="1" customWidth="1"/>
    <col min="5644" max="5644" width="4.42578125" style="1" customWidth="1"/>
    <col min="5645" max="5645" width="0" style="1" hidden="1" customWidth="1"/>
    <col min="5646" max="5646" width="5.42578125" style="1" customWidth="1"/>
    <col min="5647" max="5647" width="4" style="1" customWidth="1"/>
    <col min="5648" max="5648" width="10.7109375" style="1" customWidth="1"/>
    <col min="5649" max="5881" width="12.42578125" style="1"/>
    <col min="5882" max="5882" width="4.42578125" style="1" customWidth="1"/>
    <col min="5883" max="5883" width="3.85546875" style="1" customWidth="1"/>
    <col min="5884" max="5884" width="0" style="1" hidden="1" customWidth="1"/>
    <col min="5885" max="5885" width="10.140625" style="1" customWidth="1"/>
    <col min="5886" max="5886" width="13.42578125" style="1" customWidth="1"/>
    <col min="5887" max="5887" width="20.140625" style="1" customWidth="1"/>
    <col min="5888" max="5888" width="27.42578125" style="1" customWidth="1"/>
    <col min="5889" max="5889" width="7.42578125" style="1" customWidth="1"/>
    <col min="5890" max="5890" width="5.140625" style="1" customWidth="1"/>
    <col min="5891" max="5891" width="8.140625" style="1" customWidth="1"/>
    <col min="5892" max="5893" width="0" style="1" hidden="1" customWidth="1"/>
    <col min="5894" max="5896" width="8.7109375" style="1" customWidth="1"/>
    <col min="5897" max="5898" width="0" style="1" hidden="1" customWidth="1"/>
    <col min="5899" max="5899" width="8.85546875" style="1" customWidth="1"/>
    <col min="5900" max="5900" width="4.42578125" style="1" customWidth="1"/>
    <col min="5901" max="5901" width="0" style="1" hidden="1" customWidth="1"/>
    <col min="5902" max="5902" width="5.42578125" style="1" customWidth="1"/>
    <col min="5903" max="5903" width="4" style="1" customWidth="1"/>
    <col min="5904" max="5904" width="10.7109375" style="1" customWidth="1"/>
    <col min="5905" max="6137" width="12.42578125" style="1"/>
    <col min="6138" max="6138" width="4.42578125" style="1" customWidth="1"/>
    <col min="6139" max="6139" width="3.85546875" style="1" customWidth="1"/>
    <col min="6140" max="6140" width="0" style="1" hidden="1" customWidth="1"/>
    <col min="6141" max="6141" width="10.140625" style="1" customWidth="1"/>
    <col min="6142" max="6142" width="13.42578125" style="1" customWidth="1"/>
    <col min="6143" max="6143" width="20.140625" style="1" customWidth="1"/>
    <col min="6144" max="6144" width="27.42578125" style="1" customWidth="1"/>
    <col min="6145" max="6145" width="7.42578125" style="1" customWidth="1"/>
    <col min="6146" max="6146" width="5.140625" style="1" customWidth="1"/>
    <col min="6147" max="6147" width="8.140625" style="1" customWidth="1"/>
    <col min="6148" max="6149" width="0" style="1" hidden="1" customWidth="1"/>
    <col min="6150" max="6152" width="8.7109375" style="1" customWidth="1"/>
    <col min="6153" max="6154" width="0" style="1" hidden="1" customWidth="1"/>
    <col min="6155" max="6155" width="8.85546875" style="1" customWidth="1"/>
    <col min="6156" max="6156" width="4.42578125" style="1" customWidth="1"/>
    <col min="6157" max="6157" width="0" style="1" hidden="1" customWidth="1"/>
    <col min="6158" max="6158" width="5.42578125" style="1" customWidth="1"/>
    <col min="6159" max="6159" width="4" style="1" customWidth="1"/>
    <col min="6160" max="6160" width="10.7109375" style="1" customWidth="1"/>
    <col min="6161" max="6393" width="12.42578125" style="1"/>
    <col min="6394" max="6394" width="4.42578125" style="1" customWidth="1"/>
    <col min="6395" max="6395" width="3.85546875" style="1" customWidth="1"/>
    <col min="6396" max="6396" width="0" style="1" hidden="1" customWidth="1"/>
    <col min="6397" max="6397" width="10.140625" style="1" customWidth="1"/>
    <col min="6398" max="6398" width="13.42578125" style="1" customWidth="1"/>
    <col min="6399" max="6399" width="20.140625" style="1" customWidth="1"/>
    <col min="6400" max="6400" width="27.42578125" style="1" customWidth="1"/>
    <col min="6401" max="6401" width="7.42578125" style="1" customWidth="1"/>
    <col min="6402" max="6402" width="5.140625" style="1" customWidth="1"/>
    <col min="6403" max="6403" width="8.140625" style="1" customWidth="1"/>
    <col min="6404" max="6405" width="0" style="1" hidden="1" customWidth="1"/>
    <col min="6406" max="6408" width="8.7109375" style="1" customWidth="1"/>
    <col min="6409" max="6410" width="0" style="1" hidden="1" customWidth="1"/>
    <col min="6411" max="6411" width="8.85546875" style="1" customWidth="1"/>
    <col min="6412" max="6412" width="4.42578125" style="1" customWidth="1"/>
    <col min="6413" max="6413" width="0" style="1" hidden="1" customWidth="1"/>
    <col min="6414" max="6414" width="5.42578125" style="1" customWidth="1"/>
    <col min="6415" max="6415" width="4" style="1" customWidth="1"/>
    <col min="6416" max="6416" width="10.7109375" style="1" customWidth="1"/>
    <col min="6417" max="6649" width="12.42578125" style="1"/>
    <col min="6650" max="6650" width="4.42578125" style="1" customWidth="1"/>
    <col min="6651" max="6651" width="3.85546875" style="1" customWidth="1"/>
    <col min="6652" max="6652" width="0" style="1" hidden="1" customWidth="1"/>
    <col min="6653" max="6653" width="10.140625" style="1" customWidth="1"/>
    <col min="6654" max="6654" width="13.42578125" style="1" customWidth="1"/>
    <col min="6655" max="6655" width="20.140625" style="1" customWidth="1"/>
    <col min="6656" max="6656" width="27.42578125" style="1" customWidth="1"/>
    <col min="6657" max="6657" width="7.42578125" style="1" customWidth="1"/>
    <col min="6658" max="6658" width="5.140625" style="1" customWidth="1"/>
    <col min="6659" max="6659" width="8.140625" style="1" customWidth="1"/>
    <col min="6660" max="6661" width="0" style="1" hidden="1" customWidth="1"/>
    <col min="6662" max="6664" width="8.7109375" style="1" customWidth="1"/>
    <col min="6665" max="6666" width="0" style="1" hidden="1" customWidth="1"/>
    <col min="6667" max="6667" width="8.85546875" style="1" customWidth="1"/>
    <col min="6668" max="6668" width="4.42578125" style="1" customWidth="1"/>
    <col min="6669" max="6669" width="0" style="1" hidden="1" customWidth="1"/>
    <col min="6670" max="6670" width="5.42578125" style="1" customWidth="1"/>
    <col min="6671" max="6671" width="4" style="1" customWidth="1"/>
    <col min="6672" max="6672" width="10.7109375" style="1" customWidth="1"/>
    <col min="6673" max="6905" width="12.42578125" style="1"/>
    <col min="6906" max="6906" width="4.42578125" style="1" customWidth="1"/>
    <col min="6907" max="6907" width="3.85546875" style="1" customWidth="1"/>
    <col min="6908" max="6908" width="0" style="1" hidden="1" customWidth="1"/>
    <col min="6909" max="6909" width="10.140625" style="1" customWidth="1"/>
    <col min="6910" max="6910" width="13.42578125" style="1" customWidth="1"/>
    <col min="6911" max="6911" width="20.140625" style="1" customWidth="1"/>
    <col min="6912" max="6912" width="27.42578125" style="1" customWidth="1"/>
    <col min="6913" max="6913" width="7.42578125" style="1" customWidth="1"/>
    <col min="6914" max="6914" width="5.140625" style="1" customWidth="1"/>
    <col min="6915" max="6915" width="8.140625" style="1" customWidth="1"/>
    <col min="6916" max="6917" width="0" style="1" hidden="1" customWidth="1"/>
    <col min="6918" max="6920" width="8.7109375" style="1" customWidth="1"/>
    <col min="6921" max="6922" width="0" style="1" hidden="1" customWidth="1"/>
    <col min="6923" max="6923" width="8.85546875" style="1" customWidth="1"/>
    <col min="6924" max="6924" width="4.42578125" style="1" customWidth="1"/>
    <col min="6925" max="6925" width="0" style="1" hidden="1" customWidth="1"/>
    <col min="6926" max="6926" width="5.42578125" style="1" customWidth="1"/>
    <col min="6927" max="6927" width="4" style="1" customWidth="1"/>
    <col min="6928" max="6928" width="10.7109375" style="1" customWidth="1"/>
    <col min="6929" max="7161" width="12.42578125" style="1"/>
    <col min="7162" max="7162" width="4.42578125" style="1" customWidth="1"/>
    <col min="7163" max="7163" width="3.85546875" style="1" customWidth="1"/>
    <col min="7164" max="7164" width="0" style="1" hidden="1" customWidth="1"/>
    <col min="7165" max="7165" width="10.140625" style="1" customWidth="1"/>
    <col min="7166" max="7166" width="13.42578125" style="1" customWidth="1"/>
    <col min="7167" max="7167" width="20.140625" style="1" customWidth="1"/>
    <col min="7168" max="7168" width="27.42578125" style="1" customWidth="1"/>
    <col min="7169" max="7169" width="7.42578125" style="1" customWidth="1"/>
    <col min="7170" max="7170" width="5.140625" style="1" customWidth="1"/>
    <col min="7171" max="7171" width="8.140625" style="1" customWidth="1"/>
    <col min="7172" max="7173" width="0" style="1" hidden="1" customWidth="1"/>
    <col min="7174" max="7176" width="8.7109375" style="1" customWidth="1"/>
    <col min="7177" max="7178" width="0" style="1" hidden="1" customWidth="1"/>
    <col min="7179" max="7179" width="8.85546875" style="1" customWidth="1"/>
    <col min="7180" max="7180" width="4.42578125" style="1" customWidth="1"/>
    <col min="7181" max="7181" width="0" style="1" hidden="1" customWidth="1"/>
    <col min="7182" max="7182" width="5.42578125" style="1" customWidth="1"/>
    <col min="7183" max="7183" width="4" style="1" customWidth="1"/>
    <col min="7184" max="7184" width="10.7109375" style="1" customWidth="1"/>
    <col min="7185" max="7417" width="12.42578125" style="1"/>
    <col min="7418" max="7418" width="4.42578125" style="1" customWidth="1"/>
    <col min="7419" max="7419" width="3.85546875" style="1" customWidth="1"/>
    <col min="7420" max="7420" width="0" style="1" hidden="1" customWidth="1"/>
    <col min="7421" max="7421" width="10.140625" style="1" customWidth="1"/>
    <col min="7422" max="7422" width="13.42578125" style="1" customWidth="1"/>
    <col min="7423" max="7423" width="20.140625" style="1" customWidth="1"/>
    <col min="7424" max="7424" width="27.42578125" style="1" customWidth="1"/>
    <col min="7425" max="7425" width="7.42578125" style="1" customWidth="1"/>
    <col min="7426" max="7426" width="5.140625" style="1" customWidth="1"/>
    <col min="7427" max="7427" width="8.140625" style="1" customWidth="1"/>
    <col min="7428" max="7429" width="0" style="1" hidden="1" customWidth="1"/>
    <col min="7430" max="7432" width="8.7109375" style="1" customWidth="1"/>
    <col min="7433" max="7434" width="0" style="1" hidden="1" customWidth="1"/>
    <col min="7435" max="7435" width="8.85546875" style="1" customWidth="1"/>
    <col min="7436" max="7436" width="4.42578125" style="1" customWidth="1"/>
    <col min="7437" max="7437" width="0" style="1" hidden="1" customWidth="1"/>
    <col min="7438" max="7438" width="5.42578125" style="1" customWidth="1"/>
    <col min="7439" max="7439" width="4" style="1" customWidth="1"/>
    <col min="7440" max="7440" width="10.7109375" style="1" customWidth="1"/>
    <col min="7441" max="7673" width="12.42578125" style="1"/>
    <col min="7674" max="7674" width="4.42578125" style="1" customWidth="1"/>
    <col min="7675" max="7675" width="3.85546875" style="1" customWidth="1"/>
    <col min="7676" max="7676" width="0" style="1" hidden="1" customWidth="1"/>
    <col min="7677" max="7677" width="10.140625" style="1" customWidth="1"/>
    <col min="7678" max="7678" width="13.42578125" style="1" customWidth="1"/>
    <col min="7679" max="7679" width="20.140625" style="1" customWidth="1"/>
    <col min="7680" max="7680" width="27.42578125" style="1" customWidth="1"/>
    <col min="7681" max="7681" width="7.42578125" style="1" customWidth="1"/>
    <col min="7682" max="7682" width="5.140625" style="1" customWidth="1"/>
    <col min="7683" max="7683" width="8.140625" style="1" customWidth="1"/>
    <col min="7684" max="7685" width="0" style="1" hidden="1" customWidth="1"/>
    <col min="7686" max="7688" width="8.7109375" style="1" customWidth="1"/>
    <col min="7689" max="7690" width="0" style="1" hidden="1" customWidth="1"/>
    <col min="7691" max="7691" width="8.85546875" style="1" customWidth="1"/>
    <col min="7692" max="7692" width="4.42578125" style="1" customWidth="1"/>
    <col min="7693" max="7693" width="0" style="1" hidden="1" customWidth="1"/>
    <col min="7694" max="7694" width="5.42578125" style="1" customWidth="1"/>
    <col min="7695" max="7695" width="4" style="1" customWidth="1"/>
    <col min="7696" max="7696" width="10.7109375" style="1" customWidth="1"/>
    <col min="7697" max="7929" width="12.42578125" style="1"/>
    <col min="7930" max="7930" width="4.42578125" style="1" customWidth="1"/>
    <col min="7931" max="7931" width="3.85546875" style="1" customWidth="1"/>
    <col min="7932" max="7932" width="0" style="1" hidden="1" customWidth="1"/>
    <col min="7933" max="7933" width="10.140625" style="1" customWidth="1"/>
    <col min="7934" max="7934" width="13.42578125" style="1" customWidth="1"/>
    <col min="7935" max="7935" width="20.140625" style="1" customWidth="1"/>
    <col min="7936" max="7936" width="27.42578125" style="1" customWidth="1"/>
    <col min="7937" max="7937" width="7.42578125" style="1" customWidth="1"/>
    <col min="7938" max="7938" width="5.140625" style="1" customWidth="1"/>
    <col min="7939" max="7939" width="8.140625" style="1" customWidth="1"/>
    <col min="7940" max="7941" width="0" style="1" hidden="1" customWidth="1"/>
    <col min="7942" max="7944" width="8.7109375" style="1" customWidth="1"/>
    <col min="7945" max="7946" width="0" style="1" hidden="1" customWidth="1"/>
    <col min="7947" max="7947" width="8.85546875" style="1" customWidth="1"/>
    <col min="7948" max="7948" width="4.42578125" style="1" customWidth="1"/>
    <col min="7949" max="7949" width="0" style="1" hidden="1" customWidth="1"/>
    <col min="7950" max="7950" width="5.42578125" style="1" customWidth="1"/>
    <col min="7951" max="7951" width="4" style="1" customWidth="1"/>
    <col min="7952" max="7952" width="10.7109375" style="1" customWidth="1"/>
    <col min="7953" max="8185" width="12.42578125" style="1"/>
    <col min="8186" max="8186" width="4.42578125" style="1" customWidth="1"/>
    <col min="8187" max="8187" width="3.85546875" style="1" customWidth="1"/>
    <col min="8188" max="8188" width="0" style="1" hidden="1" customWidth="1"/>
    <col min="8189" max="8189" width="10.140625" style="1" customWidth="1"/>
    <col min="8190" max="8190" width="13.42578125" style="1" customWidth="1"/>
    <col min="8191" max="8191" width="20.140625" style="1" customWidth="1"/>
    <col min="8192" max="8192" width="27.42578125" style="1" customWidth="1"/>
    <col min="8193" max="8193" width="7.42578125" style="1" customWidth="1"/>
    <col min="8194" max="8194" width="5.140625" style="1" customWidth="1"/>
    <col min="8195" max="8195" width="8.140625" style="1" customWidth="1"/>
    <col min="8196" max="8197" width="0" style="1" hidden="1" customWidth="1"/>
    <col min="8198" max="8200" width="8.7109375" style="1" customWidth="1"/>
    <col min="8201" max="8202" width="0" style="1" hidden="1" customWidth="1"/>
    <col min="8203" max="8203" width="8.85546875" style="1" customWidth="1"/>
    <col min="8204" max="8204" width="4.42578125" style="1" customWidth="1"/>
    <col min="8205" max="8205" width="0" style="1" hidden="1" customWidth="1"/>
    <col min="8206" max="8206" width="5.42578125" style="1" customWidth="1"/>
    <col min="8207" max="8207" width="4" style="1" customWidth="1"/>
    <col min="8208" max="8208" width="10.7109375" style="1" customWidth="1"/>
    <col min="8209" max="8441" width="12.42578125" style="1"/>
    <col min="8442" max="8442" width="4.42578125" style="1" customWidth="1"/>
    <col min="8443" max="8443" width="3.85546875" style="1" customWidth="1"/>
    <col min="8444" max="8444" width="0" style="1" hidden="1" customWidth="1"/>
    <col min="8445" max="8445" width="10.140625" style="1" customWidth="1"/>
    <col min="8446" max="8446" width="13.42578125" style="1" customWidth="1"/>
    <col min="8447" max="8447" width="20.140625" style="1" customWidth="1"/>
    <col min="8448" max="8448" width="27.42578125" style="1" customWidth="1"/>
    <col min="8449" max="8449" width="7.42578125" style="1" customWidth="1"/>
    <col min="8450" max="8450" width="5.140625" style="1" customWidth="1"/>
    <col min="8451" max="8451" width="8.140625" style="1" customWidth="1"/>
    <col min="8452" max="8453" width="0" style="1" hidden="1" customWidth="1"/>
    <col min="8454" max="8456" width="8.7109375" style="1" customWidth="1"/>
    <col min="8457" max="8458" width="0" style="1" hidden="1" customWidth="1"/>
    <col min="8459" max="8459" width="8.85546875" style="1" customWidth="1"/>
    <col min="8460" max="8460" width="4.42578125" style="1" customWidth="1"/>
    <col min="8461" max="8461" width="0" style="1" hidden="1" customWidth="1"/>
    <col min="8462" max="8462" width="5.42578125" style="1" customWidth="1"/>
    <col min="8463" max="8463" width="4" style="1" customWidth="1"/>
    <col min="8464" max="8464" width="10.7109375" style="1" customWidth="1"/>
    <col min="8465" max="8697" width="12.42578125" style="1"/>
    <col min="8698" max="8698" width="4.42578125" style="1" customWidth="1"/>
    <col min="8699" max="8699" width="3.85546875" style="1" customWidth="1"/>
    <col min="8700" max="8700" width="0" style="1" hidden="1" customWidth="1"/>
    <col min="8701" max="8701" width="10.140625" style="1" customWidth="1"/>
    <col min="8702" max="8702" width="13.42578125" style="1" customWidth="1"/>
    <col min="8703" max="8703" width="20.140625" style="1" customWidth="1"/>
    <col min="8704" max="8704" width="27.42578125" style="1" customWidth="1"/>
    <col min="8705" max="8705" width="7.42578125" style="1" customWidth="1"/>
    <col min="8706" max="8706" width="5.140625" style="1" customWidth="1"/>
    <col min="8707" max="8707" width="8.140625" style="1" customWidth="1"/>
    <col min="8708" max="8709" width="0" style="1" hidden="1" customWidth="1"/>
    <col min="8710" max="8712" width="8.7109375" style="1" customWidth="1"/>
    <col min="8713" max="8714" width="0" style="1" hidden="1" customWidth="1"/>
    <col min="8715" max="8715" width="8.85546875" style="1" customWidth="1"/>
    <col min="8716" max="8716" width="4.42578125" style="1" customWidth="1"/>
    <col min="8717" max="8717" width="0" style="1" hidden="1" customWidth="1"/>
    <col min="8718" max="8718" width="5.42578125" style="1" customWidth="1"/>
    <col min="8719" max="8719" width="4" style="1" customWidth="1"/>
    <col min="8720" max="8720" width="10.7109375" style="1" customWidth="1"/>
    <col min="8721" max="8953" width="12.42578125" style="1"/>
    <col min="8954" max="8954" width="4.42578125" style="1" customWidth="1"/>
    <col min="8955" max="8955" width="3.85546875" style="1" customWidth="1"/>
    <col min="8956" max="8956" width="0" style="1" hidden="1" customWidth="1"/>
    <col min="8957" max="8957" width="10.140625" style="1" customWidth="1"/>
    <col min="8958" max="8958" width="13.42578125" style="1" customWidth="1"/>
    <col min="8959" max="8959" width="20.140625" style="1" customWidth="1"/>
    <col min="8960" max="8960" width="27.42578125" style="1" customWidth="1"/>
    <col min="8961" max="8961" width="7.42578125" style="1" customWidth="1"/>
    <col min="8962" max="8962" width="5.140625" style="1" customWidth="1"/>
    <col min="8963" max="8963" width="8.140625" style="1" customWidth="1"/>
    <col min="8964" max="8965" width="0" style="1" hidden="1" customWidth="1"/>
    <col min="8966" max="8968" width="8.7109375" style="1" customWidth="1"/>
    <col min="8969" max="8970" width="0" style="1" hidden="1" customWidth="1"/>
    <col min="8971" max="8971" width="8.85546875" style="1" customWidth="1"/>
    <col min="8972" max="8972" width="4.42578125" style="1" customWidth="1"/>
    <col min="8973" max="8973" width="0" style="1" hidden="1" customWidth="1"/>
    <col min="8974" max="8974" width="5.42578125" style="1" customWidth="1"/>
    <col min="8975" max="8975" width="4" style="1" customWidth="1"/>
    <col min="8976" max="8976" width="10.7109375" style="1" customWidth="1"/>
    <col min="8977" max="9209" width="12.42578125" style="1"/>
    <col min="9210" max="9210" width="4.42578125" style="1" customWidth="1"/>
    <col min="9211" max="9211" width="3.85546875" style="1" customWidth="1"/>
    <col min="9212" max="9212" width="0" style="1" hidden="1" customWidth="1"/>
    <col min="9213" max="9213" width="10.140625" style="1" customWidth="1"/>
    <col min="9214" max="9214" width="13.42578125" style="1" customWidth="1"/>
    <col min="9215" max="9215" width="20.140625" style="1" customWidth="1"/>
    <col min="9216" max="9216" width="27.42578125" style="1" customWidth="1"/>
    <col min="9217" max="9217" width="7.42578125" style="1" customWidth="1"/>
    <col min="9218" max="9218" width="5.140625" style="1" customWidth="1"/>
    <col min="9219" max="9219" width="8.140625" style="1" customWidth="1"/>
    <col min="9220" max="9221" width="0" style="1" hidden="1" customWidth="1"/>
    <col min="9222" max="9224" width="8.7109375" style="1" customWidth="1"/>
    <col min="9225" max="9226" width="0" style="1" hidden="1" customWidth="1"/>
    <col min="9227" max="9227" width="8.85546875" style="1" customWidth="1"/>
    <col min="9228" max="9228" width="4.42578125" style="1" customWidth="1"/>
    <col min="9229" max="9229" width="0" style="1" hidden="1" customWidth="1"/>
    <col min="9230" max="9230" width="5.42578125" style="1" customWidth="1"/>
    <col min="9231" max="9231" width="4" style="1" customWidth="1"/>
    <col min="9232" max="9232" width="10.7109375" style="1" customWidth="1"/>
    <col min="9233" max="9465" width="12.42578125" style="1"/>
    <col min="9466" max="9466" width="4.42578125" style="1" customWidth="1"/>
    <col min="9467" max="9467" width="3.85546875" style="1" customWidth="1"/>
    <col min="9468" max="9468" width="0" style="1" hidden="1" customWidth="1"/>
    <col min="9469" max="9469" width="10.140625" style="1" customWidth="1"/>
    <col min="9470" max="9470" width="13.42578125" style="1" customWidth="1"/>
    <col min="9471" max="9471" width="20.140625" style="1" customWidth="1"/>
    <col min="9472" max="9472" width="27.42578125" style="1" customWidth="1"/>
    <col min="9473" max="9473" width="7.42578125" style="1" customWidth="1"/>
    <col min="9474" max="9474" width="5.140625" style="1" customWidth="1"/>
    <col min="9475" max="9475" width="8.140625" style="1" customWidth="1"/>
    <col min="9476" max="9477" width="0" style="1" hidden="1" customWidth="1"/>
    <col min="9478" max="9480" width="8.7109375" style="1" customWidth="1"/>
    <col min="9481" max="9482" width="0" style="1" hidden="1" customWidth="1"/>
    <col min="9483" max="9483" width="8.85546875" style="1" customWidth="1"/>
    <col min="9484" max="9484" width="4.42578125" style="1" customWidth="1"/>
    <col min="9485" max="9485" width="0" style="1" hidden="1" customWidth="1"/>
    <col min="9486" max="9486" width="5.42578125" style="1" customWidth="1"/>
    <col min="9487" max="9487" width="4" style="1" customWidth="1"/>
    <col min="9488" max="9488" width="10.7109375" style="1" customWidth="1"/>
    <col min="9489" max="9721" width="12.42578125" style="1"/>
    <col min="9722" max="9722" width="4.42578125" style="1" customWidth="1"/>
    <col min="9723" max="9723" width="3.85546875" style="1" customWidth="1"/>
    <col min="9724" max="9724" width="0" style="1" hidden="1" customWidth="1"/>
    <col min="9725" max="9725" width="10.140625" style="1" customWidth="1"/>
    <col min="9726" max="9726" width="13.42578125" style="1" customWidth="1"/>
    <col min="9727" max="9727" width="20.140625" style="1" customWidth="1"/>
    <col min="9728" max="9728" width="27.42578125" style="1" customWidth="1"/>
    <col min="9729" max="9729" width="7.42578125" style="1" customWidth="1"/>
    <col min="9730" max="9730" width="5.140625" style="1" customWidth="1"/>
    <col min="9731" max="9731" width="8.140625" style="1" customWidth="1"/>
    <col min="9732" max="9733" width="0" style="1" hidden="1" customWidth="1"/>
    <col min="9734" max="9736" width="8.7109375" style="1" customWidth="1"/>
    <col min="9737" max="9738" width="0" style="1" hidden="1" customWidth="1"/>
    <col min="9739" max="9739" width="8.85546875" style="1" customWidth="1"/>
    <col min="9740" max="9740" width="4.42578125" style="1" customWidth="1"/>
    <col min="9741" max="9741" width="0" style="1" hidden="1" customWidth="1"/>
    <col min="9742" max="9742" width="5.42578125" style="1" customWidth="1"/>
    <col min="9743" max="9743" width="4" style="1" customWidth="1"/>
    <col min="9744" max="9744" width="10.7109375" style="1" customWidth="1"/>
    <col min="9745" max="9977" width="12.42578125" style="1"/>
    <col min="9978" max="9978" width="4.42578125" style="1" customWidth="1"/>
    <col min="9979" max="9979" width="3.85546875" style="1" customWidth="1"/>
    <col min="9980" max="9980" width="0" style="1" hidden="1" customWidth="1"/>
    <col min="9981" max="9981" width="10.140625" style="1" customWidth="1"/>
    <col min="9982" max="9982" width="13.42578125" style="1" customWidth="1"/>
    <col min="9983" max="9983" width="20.140625" style="1" customWidth="1"/>
    <col min="9984" max="9984" width="27.42578125" style="1" customWidth="1"/>
    <col min="9985" max="9985" width="7.42578125" style="1" customWidth="1"/>
    <col min="9986" max="9986" width="5.140625" style="1" customWidth="1"/>
    <col min="9987" max="9987" width="8.140625" style="1" customWidth="1"/>
    <col min="9988" max="9989" width="0" style="1" hidden="1" customWidth="1"/>
    <col min="9990" max="9992" width="8.7109375" style="1" customWidth="1"/>
    <col min="9993" max="9994" width="0" style="1" hidden="1" customWidth="1"/>
    <col min="9995" max="9995" width="8.85546875" style="1" customWidth="1"/>
    <col min="9996" max="9996" width="4.42578125" style="1" customWidth="1"/>
    <col min="9997" max="9997" width="0" style="1" hidden="1" customWidth="1"/>
    <col min="9998" max="9998" width="5.42578125" style="1" customWidth="1"/>
    <col min="9999" max="9999" width="4" style="1" customWidth="1"/>
    <col min="10000" max="10000" width="10.7109375" style="1" customWidth="1"/>
    <col min="10001" max="10233" width="12.42578125" style="1"/>
    <col min="10234" max="10234" width="4.42578125" style="1" customWidth="1"/>
    <col min="10235" max="10235" width="3.85546875" style="1" customWidth="1"/>
    <col min="10236" max="10236" width="0" style="1" hidden="1" customWidth="1"/>
    <col min="10237" max="10237" width="10.140625" style="1" customWidth="1"/>
    <col min="10238" max="10238" width="13.42578125" style="1" customWidth="1"/>
    <col min="10239" max="10239" width="20.140625" style="1" customWidth="1"/>
    <col min="10240" max="10240" width="27.42578125" style="1" customWidth="1"/>
    <col min="10241" max="10241" width="7.42578125" style="1" customWidth="1"/>
    <col min="10242" max="10242" width="5.140625" style="1" customWidth="1"/>
    <col min="10243" max="10243" width="8.140625" style="1" customWidth="1"/>
    <col min="10244" max="10245" width="0" style="1" hidden="1" customWidth="1"/>
    <col min="10246" max="10248" width="8.7109375" style="1" customWidth="1"/>
    <col min="10249" max="10250" width="0" style="1" hidden="1" customWidth="1"/>
    <col min="10251" max="10251" width="8.85546875" style="1" customWidth="1"/>
    <col min="10252" max="10252" width="4.42578125" style="1" customWidth="1"/>
    <col min="10253" max="10253" width="0" style="1" hidden="1" customWidth="1"/>
    <col min="10254" max="10254" width="5.42578125" style="1" customWidth="1"/>
    <col min="10255" max="10255" width="4" style="1" customWidth="1"/>
    <col min="10256" max="10256" width="10.7109375" style="1" customWidth="1"/>
    <col min="10257" max="10489" width="12.42578125" style="1"/>
    <col min="10490" max="10490" width="4.42578125" style="1" customWidth="1"/>
    <col min="10491" max="10491" width="3.85546875" style="1" customWidth="1"/>
    <col min="10492" max="10492" width="0" style="1" hidden="1" customWidth="1"/>
    <col min="10493" max="10493" width="10.140625" style="1" customWidth="1"/>
    <col min="10494" max="10494" width="13.42578125" style="1" customWidth="1"/>
    <col min="10495" max="10495" width="20.140625" style="1" customWidth="1"/>
    <col min="10496" max="10496" width="27.42578125" style="1" customWidth="1"/>
    <col min="10497" max="10497" width="7.42578125" style="1" customWidth="1"/>
    <col min="10498" max="10498" width="5.140625" style="1" customWidth="1"/>
    <col min="10499" max="10499" width="8.140625" style="1" customWidth="1"/>
    <col min="10500" max="10501" width="0" style="1" hidden="1" customWidth="1"/>
    <col min="10502" max="10504" width="8.7109375" style="1" customWidth="1"/>
    <col min="10505" max="10506" width="0" style="1" hidden="1" customWidth="1"/>
    <col min="10507" max="10507" width="8.85546875" style="1" customWidth="1"/>
    <col min="10508" max="10508" width="4.42578125" style="1" customWidth="1"/>
    <col min="10509" max="10509" width="0" style="1" hidden="1" customWidth="1"/>
    <col min="10510" max="10510" width="5.42578125" style="1" customWidth="1"/>
    <col min="10511" max="10511" width="4" style="1" customWidth="1"/>
    <col min="10512" max="10512" width="10.7109375" style="1" customWidth="1"/>
    <col min="10513" max="10745" width="12.42578125" style="1"/>
    <col min="10746" max="10746" width="4.42578125" style="1" customWidth="1"/>
    <col min="10747" max="10747" width="3.85546875" style="1" customWidth="1"/>
    <col min="10748" max="10748" width="0" style="1" hidden="1" customWidth="1"/>
    <col min="10749" max="10749" width="10.140625" style="1" customWidth="1"/>
    <col min="10750" max="10750" width="13.42578125" style="1" customWidth="1"/>
    <col min="10751" max="10751" width="20.140625" style="1" customWidth="1"/>
    <col min="10752" max="10752" width="27.42578125" style="1" customWidth="1"/>
    <col min="10753" max="10753" width="7.42578125" style="1" customWidth="1"/>
    <col min="10754" max="10754" width="5.140625" style="1" customWidth="1"/>
    <col min="10755" max="10755" width="8.140625" style="1" customWidth="1"/>
    <col min="10756" max="10757" width="0" style="1" hidden="1" customWidth="1"/>
    <col min="10758" max="10760" width="8.7109375" style="1" customWidth="1"/>
    <col min="10761" max="10762" width="0" style="1" hidden="1" customWidth="1"/>
    <col min="10763" max="10763" width="8.85546875" style="1" customWidth="1"/>
    <col min="10764" max="10764" width="4.42578125" style="1" customWidth="1"/>
    <col min="10765" max="10765" width="0" style="1" hidden="1" customWidth="1"/>
    <col min="10766" max="10766" width="5.42578125" style="1" customWidth="1"/>
    <col min="10767" max="10767" width="4" style="1" customWidth="1"/>
    <col min="10768" max="10768" width="10.7109375" style="1" customWidth="1"/>
    <col min="10769" max="11001" width="12.42578125" style="1"/>
    <col min="11002" max="11002" width="4.42578125" style="1" customWidth="1"/>
    <col min="11003" max="11003" width="3.85546875" style="1" customWidth="1"/>
    <col min="11004" max="11004" width="0" style="1" hidden="1" customWidth="1"/>
    <col min="11005" max="11005" width="10.140625" style="1" customWidth="1"/>
    <col min="11006" max="11006" width="13.42578125" style="1" customWidth="1"/>
    <col min="11007" max="11007" width="20.140625" style="1" customWidth="1"/>
    <col min="11008" max="11008" width="27.42578125" style="1" customWidth="1"/>
    <col min="11009" max="11009" width="7.42578125" style="1" customWidth="1"/>
    <col min="11010" max="11010" width="5.140625" style="1" customWidth="1"/>
    <col min="11011" max="11011" width="8.140625" style="1" customWidth="1"/>
    <col min="11012" max="11013" width="0" style="1" hidden="1" customWidth="1"/>
    <col min="11014" max="11016" width="8.7109375" style="1" customWidth="1"/>
    <col min="11017" max="11018" width="0" style="1" hidden="1" customWidth="1"/>
    <col min="11019" max="11019" width="8.85546875" style="1" customWidth="1"/>
    <col min="11020" max="11020" width="4.42578125" style="1" customWidth="1"/>
    <col min="11021" max="11021" width="0" style="1" hidden="1" customWidth="1"/>
    <col min="11022" max="11022" width="5.42578125" style="1" customWidth="1"/>
    <col min="11023" max="11023" width="4" style="1" customWidth="1"/>
    <col min="11024" max="11024" width="10.7109375" style="1" customWidth="1"/>
    <col min="11025" max="11257" width="12.42578125" style="1"/>
    <col min="11258" max="11258" width="4.42578125" style="1" customWidth="1"/>
    <col min="11259" max="11259" width="3.85546875" style="1" customWidth="1"/>
    <col min="11260" max="11260" width="0" style="1" hidden="1" customWidth="1"/>
    <col min="11261" max="11261" width="10.140625" style="1" customWidth="1"/>
    <col min="11262" max="11262" width="13.42578125" style="1" customWidth="1"/>
    <col min="11263" max="11263" width="20.140625" style="1" customWidth="1"/>
    <col min="11264" max="11264" width="27.42578125" style="1" customWidth="1"/>
    <col min="11265" max="11265" width="7.42578125" style="1" customWidth="1"/>
    <col min="11266" max="11266" width="5.140625" style="1" customWidth="1"/>
    <col min="11267" max="11267" width="8.140625" style="1" customWidth="1"/>
    <col min="11268" max="11269" width="0" style="1" hidden="1" customWidth="1"/>
    <col min="11270" max="11272" width="8.7109375" style="1" customWidth="1"/>
    <col min="11273" max="11274" width="0" style="1" hidden="1" customWidth="1"/>
    <col min="11275" max="11275" width="8.85546875" style="1" customWidth="1"/>
    <col min="11276" max="11276" width="4.42578125" style="1" customWidth="1"/>
    <col min="11277" max="11277" width="0" style="1" hidden="1" customWidth="1"/>
    <col min="11278" max="11278" width="5.42578125" style="1" customWidth="1"/>
    <col min="11279" max="11279" width="4" style="1" customWidth="1"/>
    <col min="11280" max="11280" width="10.7109375" style="1" customWidth="1"/>
    <col min="11281" max="11513" width="12.42578125" style="1"/>
    <col min="11514" max="11514" width="4.42578125" style="1" customWidth="1"/>
    <col min="11515" max="11515" width="3.85546875" style="1" customWidth="1"/>
    <col min="11516" max="11516" width="0" style="1" hidden="1" customWidth="1"/>
    <col min="11517" max="11517" width="10.140625" style="1" customWidth="1"/>
    <col min="11518" max="11518" width="13.42578125" style="1" customWidth="1"/>
    <col min="11519" max="11519" width="20.140625" style="1" customWidth="1"/>
    <col min="11520" max="11520" width="27.42578125" style="1" customWidth="1"/>
    <col min="11521" max="11521" width="7.42578125" style="1" customWidth="1"/>
    <col min="11522" max="11522" width="5.140625" style="1" customWidth="1"/>
    <col min="11523" max="11523" width="8.140625" style="1" customWidth="1"/>
    <col min="11524" max="11525" width="0" style="1" hidden="1" customWidth="1"/>
    <col min="11526" max="11528" width="8.7109375" style="1" customWidth="1"/>
    <col min="11529" max="11530" width="0" style="1" hidden="1" customWidth="1"/>
    <col min="11531" max="11531" width="8.85546875" style="1" customWidth="1"/>
    <col min="11532" max="11532" width="4.42578125" style="1" customWidth="1"/>
    <col min="11533" max="11533" width="0" style="1" hidden="1" customWidth="1"/>
    <col min="11534" max="11534" width="5.42578125" style="1" customWidth="1"/>
    <col min="11535" max="11535" width="4" style="1" customWidth="1"/>
    <col min="11536" max="11536" width="10.7109375" style="1" customWidth="1"/>
    <col min="11537" max="11769" width="12.42578125" style="1"/>
    <col min="11770" max="11770" width="4.42578125" style="1" customWidth="1"/>
    <col min="11771" max="11771" width="3.85546875" style="1" customWidth="1"/>
    <col min="11772" max="11772" width="0" style="1" hidden="1" customWidth="1"/>
    <col min="11773" max="11773" width="10.140625" style="1" customWidth="1"/>
    <col min="11774" max="11774" width="13.42578125" style="1" customWidth="1"/>
    <col min="11775" max="11775" width="20.140625" style="1" customWidth="1"/>
    <col min="11776" max="11776" width="27.42578125" style="1" customWidth="1"/>
    <col min="11777" max="11777" width="7.42578125" style="1" customWidth="1"/>
    <col min="11778" max="11778" width="5.140625" style="1" customWidth="1"/>
    <col min="11779" max="11779" width="8.140625" style="1" customWidth="1"/>
    <col min="11780" max="11781" width="0" style="1" hidden="1" customWidth="1"/>
    <col min="11782" max="11784" width="8.7109375" style="1" customWidth="1"/>
    <col min="11785" max="11786" width="0" style="1" hidden="1" customWidth="1"/>
    <col min="11787" max="11787" width="8.85546875" style="1" customWidth="1"/>
    <col min="11788" max="11788" width="4.42578125" style="1" customWidth="1"/>
    <col min="11789" max="11789" width="0" style="1" hidden="1" customWidth="1"/>
    <col min="11790" max="11790" width="5.42578125" style="1" customWidth="1"/>
    <col min="11791" max="11791" width="4" style="1" customWidth="1"/>
    <col min="11792" max="11792" width="10.7109375" style="1" customWidth="1"/>
    <col min="11793" max="12025" width="12.42578125" style="1"/>
    <col min="12026" max="12026" width="4.42578125" style="1" customWidth="1"/>
    <col min="12027" max="12027" width="3.85546875" style="1" customWidth="1"/>
    <col min="12028" max="12028" width="0" style="1" hidden="1" customWidth="1"/>
    <col min="12029" max="12029" width="10.140625" style="1" customWidth="1"/>
    <col min="12030" max="12030" width="13.42578125" style="1" customWidth="1"/>
    <col min="12031" max="12031" width="20.140625" style="1" customWidth="1"/>
    <col min="12032" max="12032" width="27.42578125" style="1" customWidth="1"/>
    <col min="12033" max="12033" width="7.42578125" style="1" customWidth="1"/>
    <col min="12034" max="12034" width="5.140625" style="1" customWidth="1"/>
    <col min="12035" max="12035" width="8.140625" style="1" customWidth="1"/>
    <col min="12036" max="12037" width="0" style="1" hidden="1" customWidth="1"/>
    <col min="12038" max="12040" width="8.7109375" style="1" customWidth="1"/>
    <col min="12041" max="12042" width="0" style="1" hidden="1" customWidth="1"/>
    <col min="12043" max="12043" width="8.85546875" style="1" customWidth="1"/>
    <col min="12044" max="12044" width="4.42578125" style="1" customWidth="1"/>
    <col min="12045" max="12045" width="0" style="1" hidden="1" customWidth="1"/>
    <col min="12046" max="12046" width="5.42578125" style="1" customWidth="1"/>
    <col min="12047" max="12047" width="4" style="1" customWidth="1"/>
    <col min="12048" max="12048" width="10.7109375" style="1" customWidth="1"/>
    <col min="12049" max="12281" width="12.42578125" style="1"/>
    <col min="12282" max="12282" width="4.42578125" style="1" customWidth="1"/>
    <col min="12283" max="12283" width="3.85546875" style="1" customWidth="1"/>
    <col min="12284" max="12284" width="0" style="1" hidden="1" customWidth="1"/>
    <col min="12285" max="12285" width="10.140625" style="1" customWidth="1"/>
    <col min="12286" max="12286" width="13.42578125" style="1" customWidth="1"/>
    <col min="12287" max="12287" width="20.140625" style="1" customWidth="1"/>
    <col min="12288" max="12288" width="27.42578125" style="1" customWidth="1"/>
    <col min="12289" max="12289" width="7.42578125" style="1" customWidth="1"/>
    <col min="12290" max="12290" width="5.140625" style="1" customWidth="1"/>
    <col min="12291" max="12291" width="8.140625" style="1" customWidth="1"/>
    <col min="12292" max="12293" width="0" style="1" hidden="1" customWidth="1"/>
    <col min="12294" max="12296" width="8.7109375" style="1" customWidth="1"/>
    <col min="12297" max="12298" width="0" style="1" hidden="1" customWidth="1"/>
    <col min="12299" max="12299" width="8.85546875" style="1" customWidth="1"/>
    <col min="12300" max="12300" width="4.42578125" style="1" customWidth="1"/>
    <col min="12301" max="12301" width="0" style="1" hidden="1" customWidth="1"/>
    <col min="12302" max="12302" width="5.42578125" style="1" customWidth="1"/>
    <col min="12303" max="12303" width="4" style="1" customWidth="1"/>
    <col min="12304" max="12304" width="10.7109375" style="1" customWidth="1"/>
    <col min="12305" max="12537" width="12.42578125" style="1"/>
    <col min="12538" max="12538" width="4.42578125" style="1" customWidth="1"/>
    <col min="12539" max="12539" width="3.85546875" style="1" customWidth="1"/>
    <col min="12540" max="12540" width="0" style="1" hidden="1" customWidth="1"/>
    <col min="12541" max="12541" width="10.140625" style="1" customWidth="1"/>
    <col min="12542" max="12542" width="13.42578125" style="1" customWidth="1"/>
    <col min="12543" max="12543" width="20.140625" style="1" customWidth="1"/>
    <col min="12544" max="12544" width="27.42578125" style="1" customWidth="1"/>
    <col min="12545" max="12545" width="7.42578125" style="1" customWidth="1"/>
    <col min="12546" max="12546" width="5.140625" style="1" customWidth="1"/>
    <col min="12547" max="12547" width="8.140625" style="1" customWidth="1"/>
    <col min="12548" max="12549" width="0" style="1" hidden="1" customWidth="1"/>
    <col min="12550" max="12552" width="8.7109375" style="1" customWidth="1"/>
    <col min="12553" max="12554" width="0" style="1" hidden="1" customWidth="1"/>
    <col min="12555" max="12555" width="8.85546875" style="1" customWidth="1"/>
    <col min="12556" max="12556" width="4.42578125" style="1" customWidth="1"/>
    <col min="12557" max="12557" width="0" style="1" hidden="1" customWidth="1"/>
    <col min="12558" max="12558" width="5.42578125" style="1" customWidth="1"/>
    <col min="12559" max="12559" width="4" style="1" customWidth="1"/>
    <col min="12560" max="12560" width="10.7109375" style="1" customWidth="1"/>
    <col min="12561" max="12793" width="12.42578125" style="1"/>
    <col min="12794" max="12794" width="4.42578125" style="1" customWidth="1"/>
    <col min="12795" max="12795" width="3.85546875" style="1" customWidth="1"/>
    <col min="12796" max="12796" width="0" style="1" hidden="1" customWidth="1"/>
    <col min="12797" max="12797" width="10.140625" style="1" customWidth="1"/>
    <col min="12798" max="12798" width="13.42578125" style="1" customWidth="1"/>
    <col min="12799" max="12799" width="20.140625" style="1" customWidth="1"/>
    <col min="12800" max="12800" width="27.42578125" style="1" customWidth="1"/>
    <col min="12801" max="12801" width="7.42578125" style="1" customWidth="1"/>
    <col min="12802" max="12802" width="5.140625" style="1" customWidth="1"/>
    <col min="12803" max="12803" width="8.140625" style="1" customWidth="1"/>
    <col min="12804" max="12805" width="0" style="1" hidden="1" customWidth="1"/>
    <col min="12806" max="12808" width="8.7109375" style="1" customWidth="1"/>
    <col min="12809" max="12810" width="0" style="1" hidden="1" customWidth="1"/>
    <col min="12811" max="12811" width="8.85546875" style="1" customWidth="1"/>
    <col min="12812" max="12812" width="4.42578125" style="1" customWidth="1"/>
    <col min="12813" max="12813" width="0" style="1" hidden="1" customWidth="1"/>
    <col min="12814" max="12814" width="5.42578125" style="1" customWidth="1"/>
    <col min="12815" max="12815" width="4" style="1" customWidth="1"/>
    <col min="12816" max="12816" width="10.7109375" style="1" customWidth="1"/>
    <col min="12817" max="13049" width="12.42578125" style="1"/>
    <col min="13050" max="13050" width="4.42578125" style="1" customWidth="1"/>
    <col min="13051" max="13051" width="3.85546875" style="1" customWidth="1"/>
    <col min="13052" max="13052" width="0" style="1" hidden="1" customWidth="1"/>
    <col min="13053" max="13053" width="10.140625" style="1" customWidth="1"/>
    <col min="13054" max="13054" width="13.42578125" style="1" customWidth="1"/>
    <col min="13055" max="13055" width="20.140625" style="1" customWidth="1"/>
    <col min="13056" max="13056" width="27.42578125" style="1" customWidth="1"/>
    <col min="13057" max="13057" width="7.42578125" style="1" customWidth="1"/>
    <col min="13058" max="13058" width="5.140625" style="1" customWidth="1"/>
    <col min="13059" max="13059" width="8.140625" style="1" customWidth="1"/>
    <col min="13060" max="13061" width="0" style="1" hidden="1" customWidth="1"/>
    <col min="13062" max="13064" width="8.7109375" style="1" customWidth="1"/>
    <col min="13065" max="13066" width="0" style="1" hidden="1" customWidth="1"/>
    <col min="13067" max="13067" width="8.85546875" style="1" customWidth="1"/>
    <col min="13068" max="13068" width="4.42578125" style="1" customWidth="1"/>
    <col min="13069" max="13069" width="0" style="1" hidden="1" customWidth="1"/>
    <col min="13070" max="13070" width="5.42578125" style="1" customWidth="1"/>
    <col min="13071" max="13071" width="4" style="1" customWidth="1"/>
    <col min="13072" max="13072" width="10.7109375" style="1" customWidth="1"/>
    <col min="13073" max="13305" width="12.42578125" style="1"/>
    <col min="13306" max="13306" width="4.42578125" style="1" customWidth="1"/>
    <col min="13307" max="13307" width="3.85546875" style="1" customWidth="1"/>
    <col min="13308" max="13308" width="0" style="1" hidden="1" customWidth="1"/>
    <col min="13309" max="13309" width="10.140625" style="1" customWidth="1"/>
    <col min="13310" max="13310" width="13.42578125" style="1" customWidth="1"/>
    <col min="13311" max="13311" width="20.140625" style="1" customWidth="1"/>
    <col min="13312" max="13312" width="27.42578125" style="1" customWidth="1"/>
    <col min="13313" max="13313" width="7.42578125" style="1" customWidth="1"/>
    <col min="13314" max="13314" width="5.140625" style="1" customWidth="1"/>
    <col min="13315" max="13315" width="8.140625" style="1" customWidth="1"/>
    <col min="13316" max="13317" width="0" style="1" hidden="1" customWidth="1"/>
    <col min="13318" max="13320" width="8.7109375" style="1" customWidth="1"/>
    <col min="13321" max="13322" width="0" style="1" hidden="1" customWidth="1"/>
    <col min="13323" max="13323" width="8.85546875" style="1" customWidth="1"/>
    <col min="13324" max="13324" width="4.42578125" style="1" customWidth="1"/>
    <col min="13325" max="13325" width="0" style="1" hidden="1" customWidth="1"/>
    <col min="13326" max="13326" width="5.42578125" style="1" customWidth="1"/>
    <col min="13327" max="13327" width="4" style="1" customWidth="1"/>
    <col min="13328" max="13328" width="10.7109375" style="1" customWidth="1"/>
    <col min="13329" max="13561" width="12.42578125" style="1"/>
    <col min="13562" max="13562" width="4.42578125" style="1" customWidth="1"/>
    <col min="13563" max="13563" width="3.85546875" style="1" customWidth="1"/>
    <col min="13564" max="13564" width="0" style="1" hidden="1" customWidth="1"/>
    <col min="13565" max="13565" width="10.140625" style="1" customWidth="1"/>
    <col min="13566" max="13566" width="13.42578125" style="1" customWidth="1"/>
    <col min="13567" max="13567" width="20.140625" style="1" customWidth="1"/>
    <col min="13568" max="13568" width="27.42578125" style="1" customWidth="1"/>
    <col min="13569" max="13569" width="7.42578125" style="1" customWidth="1"/>
    <col min="13570" max="13570" width="5.140625" style="1" customWidth="1"/>
    <col min="13571" max="13571" width="8.140625" style="1" customWidth="1"/>
    <col min="13572" max="13573" width="0" style="1" hidden="1" customWidth="1"/>
    <col min="13574" max="13576" width="8.7109375" style="1" customWidth="1"/>
    <col min="13577" max="13578" width="0" style="1" hidden="1" customWidth="1"/>
    <col min="13579" max="13579" width="8.85546875" style="1" customWidth="1"/>
    <col min="13580" max="13580" width="4.42578125" style="1" customWidth="1"/>
    <col min="13581" max="13581" width="0" style="1" hidden="1" customWidth="1"/>
    <col min="13582" max="13582" width="5.42578125" style="1" customWidth="1"/>
    <col min="13583" max="13583" width="4" style="1" customWidth="1"/>
    <col min="13584" max="13584" width="10.7109375" style="1" customWidth="1"/>
    <col min="13585" max="13817" width="12.42578125" style="1"/>
    <col min="13818" max="13818" width="4.42578125" style="1" customWidth="1"/>
    <col min="13819" max="13819" width="3.85546875" style="1" customWidth="1"/>
    <col min="13820" max="13820" width="0" style="1" hidden="1" customWidth="1"/>
    <col min="13821" max="13821" width="10.140625" style="1" customWidth="1"/>
    <col min="13822" max="13822" width="13.42578125" style="1" customWidth="1"/>
    <col min="13823" max="13823" width="20.140625" style="1" customWidth="1"/>
    <col min="13824" max="13824" width="27.42578125" style="1" customWidth="1"/>
    <col min="13825" max="13825" width="7.42578125" style="1" customWidth="1"/>
    <col min="13826" max="13826" width="5.140625" style="1" customWidth="1"/>
    <col min="13827" max="13827" width="8.140625" style="1" customWidth="1"/>
    <col min="13828" max="13829" width="0" style="1" hidden="1" customWidth="1"/>
    <col min="13830" max="13832" width="8.7109375" style="1" customWidth="1"/>
    <col min="13833" max="13834" width="0" style="1" hidden="1" customWidth="1"/>
    <col min="13835" max="13835" width="8.85546875" style="1" customWidth="1"/>
    <col min="13836" max="13836" width="4.42578125" style="1" customWidth="1"/>
    <col min="13837" max="13837" width="0" style="1" hidden="1" customWidth="1"/>
    <col min="13838" max="13838" width="5.42578125" style="1" customWidth="1"/>
    <col min="13839" max="13839" width="4" style="1" customWidth="1"/>
    <col min="13840" max="13840" width="10.7109375" style="1" customWidth="1"/>
    <col min="13841" max="14073" width="12.42578125" style="1"/>
    <col min="14074" max="14074" width="4.42578125" style="1" customWidth="1"/>
    <col min="14075" max="14075" width="3.85546875" style="1" customWidth="1"/>
    <col min="14076" max="14076" width="0" style="1" hidden="1" customWidth="1"/>
    <col min="14077" max="14077" width="10.140625" style="1" customWidth="1"/>
    <col min="14078" max="14078" width="13.42578125" style="1" customWidth="1"/>
    <col min="14079" max="14079" width="20.140625" style="1" customWidth="1"/>
    <col min="14080" max="14080" width="27.42578125" style="1" customWidth="1"/>
    <col min="14081" max="14081" width="7.42578125" style="1" customWidth="1"/>
    <col min="14082" max="14082" width="5.140625" style="1" customWidth="1"/>
    <col min="14083" max="14083" width="8.140625" style="1" customWidth="1"/>
    <col min="14084" max="14085" width="0" style="1" hidden="1" customWidth="1"/>
    <col min="14086" max="14088" width="8.7109375" style="1" customWidth="1"/>
    <col min="14089" max="14090" width="0" style="1" hidden="1" customWidth="1"/>
    <col min="14091" max="14091" width="8.85546875" style="1" customWidth="1"/>
    <col min="14092" max="14092" width="4.42578125" style="1" customWidth="1"/>
    <col min="14093" max="14093" width="0" style="1" hidden="1" customWidth="1"/>
    <col min="14094" max="14094" width="5.42578125" style="1" customWidth="1"/>
    <col min="14095" max="14095" width="4" style="1" customWidth="1"/>
    <col min="14096" max="14096" width="10.7109375" style="1" customWidth="1"/>
    <col min="14097" max="14329" width="12.42578125" style="1"/>
    <col min="14330" max="14330" width="4.42578125" style="1" customWidth="1"/>
    <col min="14331" max="14331" width="3.85546875" style="1" customWidth="1"/>
    <col min="14332" max="14332" width="0" style="1" hidden="1" customWidth="1"/>
    <col min="14333" max="14333" width="10.140625" style="1" customWidth="1"/>
    <col min="14334" max="14334" width="13.42578125" style="1" customWidth="1"/>
    <col min="14335" max="14335" width="20.140625" style="1" customWidth="1"/>
    <col min="14336" max="14336" width="27.42578125" style="1" customWidth="1"/>
    <col min="14337" max="14337" width="7.42578125" style="1" customWidth="1"/>
    <col min="14338" max="14338" width="5.140625" style="1" customWidth="1"/>
    <col min="14339" max="14339" width="8.140625" style="1" customWidth="1"/>
    <col min="14340" max="14341" width="0" style="1" hidden="1" customWidth="1"/>
    <col min="14342" max="14344" width="8.7109375" style="1" customWidth="1"/>
    <col min="14345" max="14346" width="0" style="1" hidden="1" customWidth="1"/>
    <col min="14347" max="14347" width="8.85546875" style="1" customWidth="1"/>
    <col min="14348" max="14348" width="4.42578125" style="1" customWidth="1"/>
    <col min="14349" max="14349" width="0" style="1" hidden="1" customWidth="1"/>
    <col min="14350" max="14350" width="5.42578125" style="1" customWidth="1"/>
    <col min="14351" max="14351" width="4" style="1" customWidth="1"/>
    <col min="14352" max="14352" width="10.7109375" style="1" customWidth="1"/>
    <col min="14353" max="14585" width="12.42578125" style="1"/>
    <col min="14586" max="14586" width="4.42578125" style="1" customWidth="1"/>
    <col min="14587" max="14587" width="3.85546875" style="1" customWidth="1"/>
    <col min="14588" max="14588" width="0" style="1" hidden="1" customWidth="1"/>
    <col min="14589" max="14589" width="10.140625" style="1" customWidth="1"/>
    <col min="14590" max="14590" width="13.42578125" style="1" customWidth="1"/>
    <col min="14591" max="14591" width="20.140625" style="1" customWidth="1"/>
    <col min="14592" max="14592" width="27.42578125" style="1" customWidth="1"/>
    <col min="14593" max="14593" width="7.42578125" style="1" customWidth="1"/>
    <col min="14594" max="14594" width="5.140625" style="1" customWidth="1"/>
    <col min="14595" max="14595" width="8.140625" style="1" customWidth="1"/>
    <col min="14596" max="14597" width="0" style="1" hidden="1" customWidth="1"/>
    <col min="14598" max="14600" width="8.7109375" style="1" customWidth="1"/>
    <col min="14601" max="14602" width="0" style="1" hidden="1" customWidth="1"/>
    <col min="14603" max="14603" width="8.85546875" style="1" customWidth="1"/>
    <col min="14604" max="14604" width="4.42578125" style="1" customWidth="1"/>
    <col min="14605" max="14605" width="0" style="1" hidden="1" customWidth="1"/>
    <col min="14606" max="14606" width="5.42578125" style="1" customWidth="1"/>
    <col min="14607" max="14607" width="4" style="1" customWidth="1"/>
    <col min="14608" max="14608" width="10.7109375" style="1" customWidth="1"/>
    <col min="14609" max="14841" width="12.42578125" style="1"/>
    <col min="14842" max="14842" width="4.42578125" style="1" customWidth="1"/>
    <col min="14843" max="14843" width="3.85546875" style="1" customWidth="1"/>
    <col min="14844" max="14844" width="0" style="1" hidden="1" customWidth="1"/>
    <col min="14845" max="14845" width="10.140625" style="1" customWidth="1"/>
    <col min="14846" max="14846" width="13.42578125" style="1" customWidth="1"/>
    <col min="14847" max="14847" width="20.140625" style="1" customWidth="1"/>
    <col min="14848" max="14848" width="27.42578125" style="1" customWidth="1"/>
    <col min="14849" max="14849" width="7.42578125" style="1" customWidth="1"/>
    <col min="14850" max="14850" width="5.140625" style="1" customWidth="1"/>
    <col min="14851" max="14851" width="8.140625" style="1" customWidth="1"/>
    <col min="14852" max="14853" width="0" style="1" hidden="1" customWidth="1"/>
    <col min="14854" max="14856" width="8.7109375" style="1" customWidth="1"/>
    <col min="14857" max="14858" width="0" style="1" hidden="1" customWidth="1"/>
    <col min="14859" max="14859" width="8.85546875" style="1" customWidth="1"/>
    <col min="14860" max="14860" width="4.42578125" style="1" customWidth="1"/>
    <col min="14861" max="14861" width="0" style="1" hidden="1" customWidth="1"/>
    <col min="14862" max="14862" width="5.42578125" style="1" customWidth="1"/>
    <col min="14863" max="14863" width="4" style="1" customWidth="1"/>
    <col min="14864" max="14864" width="10.7109375" style="1" customWidth="1"/>
    <col min="14865" max="15097" width="12.42578125" style="1"/>
    <col min="15098" max="15098" width="4.42578125" style="1" customWidth="1"/>
    <col min="15099" max="15099" width="3.85546875" style="1" customWidth="1"/>
    <col min="15100" max="15100" width="0" style="1" hidden="1" customWidth="1"/>
    <col min="15101" max="15101" width="10.140625" style="1" customWidth="1"/>
    <col min="15102" max="15102" width="13.42578125" style="1" customWidth="1"/>
    <col min="15103" max="15103" width="20.140625" style="1" customWidth="1"/>
    <col min="15104" max="15104" width="27.42578125" style="1" customWidth="1"/>
    <col min="15105" max="15105" width="7.42578125" style="1" customWidth="1"/>
    <col min="15106" max="15106" width="5.140625" style="1" customWidth="1"/>
    <col min="15107" max="15107" width="8.140625" style="1" customWidth="1"/>
    <col min="15108" max="15109" width="0" style="1" hidden="1" customWidth="1"/>
    <col min="15110" max="15112" width="8.7109375" style="1" customWidth="1"/>
    <col min="15113" max="15114" width="0" style="1" hidden="1" customWidth="1"/>
    <col min="15115" max="15115" width="8.85546875" style="1" customWidth="1"/>
    <col min="15116" max="15116" width="4.42578125" style="1" customWidth="1"/>
    <col min="15117" max="15117" width="0" style="1" hidden="1" customWidth="1"/>
    <col min="15118" max="15118" width="5.42578125" style="1" customWidth="1"/>
    <col min="15119" max="15119" width="4" style="1" customWidth="1"/>
    <col min="15120" max="15120" width="10.7109375" style="1" customWidth="1"/>
    <col min="15121" max="15353" width="12.42578125" style="1"/>
    <col min="15354" max="15354" width="4.42578125" style="1" customWidth="1"/>
    <col min="15355" max="15355" width="3.85546875" style="1" customWidth="1"/>
    <col min="15356" max="15356" width="0" style="1" hidden="1" customWidth="1"/>
    <col min="15357" max="15357" width="10.140625" style="1" customWidth="1"/>
    <col min="15358" max="15358" width="13.42578125" style="1" customWidth="1"/>
    <col min="15359" max="15359" width="20.140625" style="1" customWidth="1"/>
    <col min="15360" max="15360" width="27.42578125" style="1" customWidth="1"/>
    <col min="15361" max="15361" width="7.42578125" style="1" customWidth="1"/>
    <col min="15362" max="15362" width="5.140625" style="1" customWidth="1"/>
    <col min="15363" max="15363" width="8.140625" style="1" customWidth="1"/>
    <col min="15364" max="15365" width="0" style="1" hidden="1" customWidth="1"/>
    <col min="15366" max="15368" width="8.7109375" style="1" customWidth="1"/>
    <col min="15369" max="15370" width="0" style="1" hidden="1" customWidth="1"/>
    <col min="15371" max="15371" width="8.85546875" style="1" customWidth="1"/>
    <col min="15372" max="15372" width="4.42578125" style="1" customWidth="1"/>
    <col min="15373" max="15373" width="0" style="1" hidden="1" customWidth="1"/>
    <col min="15374" max="15374" width="5.42578125" style="1" customWidth="1"/>
    <col min="15375" max="15375" width="4" style="1" customWidth="1"/>
    <col min="15376" max="15376" width="10.7109375" style="1" customWidth="1"/>
    <col min="15377" max="15609" width="12.42578125" style="1"/>
    <col min="15610" max="15610" width="4.42578125" style="1" customWidth="1"/>
    <col min="15611" max="15611" width="3.85546875" style="1" customWidth="1"/>
    <col min="15612" max="15612" width="0" style="1" hidden="1" customWidth="1"/>
    <col min="15613" max="15613" width="10.140625" style="1" customWidth="1"/>
    <col min="15614" max="15614" width="13.42578125" style="1" customWidth="1"/>
    <col min="15615" max="15615" width="20.140625" style="1" customWidth="1"/>
    <col min="15616" max="15616" width="27.42578125" style="1" customWidth="1"/>
    <col min="15617" max="15617" width="7.42578125" style="1" customWidth="1"/>
    <col min="15618" max="15618" width="5.140625" style="1" customWidth="1"/>
    <col min="15619" max="15619" width="8.140625" style="1" customWidth="1"/>
    <col min="15620" max="15621" width="0" style="1" hidden="1" customWidth="1"/>
    <col min="15622" max="15624" width="8.7109375" style="1" customWidth="1"/>
    <col min="15625" max="15626" width="0" style="1" hidden="1" customWidth="1"/>
    <col min="15627" max="15627" width="8.85546875" style="1" customWidth="1"/>
    <col min="15628" max="15628" width="4.42578125" style="1" customWidth="1"/>
    <col min="15629" max="15629" width="0" style="1" hidden="1" customWidth="1"/>
    <col min="15630" max="15630" width="5.42578125" style="1" customWidth="1"/>
    <col min="15631" max="15631" width="4" style="1" customWidth="1"/>
    <col min="15632" max="15632" width="10.7109375" style="1" customWidth="1"/>
    <col min="15633" max="15865" width="12.42578125" style="1"/>
    <col min="15866" max="15866" width="4.42578125" style="1" customWidth="1"/>
    <col min="15867" max="15867" width="3.85546875" style="1" customWidth="1"/>
    <col min="15868" max="15868" width="0" style="1" hidden="1" customWidth="1"/>
    <col min="15869" max="15869" width="10.140625" style="1" customWidth="1"/>
    <col min="15870" max="15870" width="13.42578125" style="1" customWidth="1"/>
    <col min="15871" max="15871" width="20.140625" style="1" customWidth="1"/>
    <col min="15872" max="15872" width="27.42578125" style="1" customWidth="1"/>
    <col min="15873" max="15873" width="7.42578125" style="1" customWidth="1"/>
    <col min="15874" max="15874" width="5.140625" style="1" customWidth="1"/>
    <col min="15875" max="15875" width="8.140625" style="1" customWidth="1"/>
    <col min="15876" max="15877" width="0" style="1" hidden="1" customWidth="1"/>
    <col min="15878" max="15880" width="8.7109375" style="1" customWidth="1"/>
    <col min="15881" max="15882" width="0" style="1" hidden="1" customWidth="1"/>
    <col min="15883" max="15883" width="8.85546875" style="1" customWidth="1"/>
    <col min="15884" max="15884" width="4.42578125" style="1" customWidth="1"/>
    <col min="15885" max="15885" width="0" style="1" hidden="1" customWidth="1"/>
    <col min="15886" max="15886" width="5.42578125" style="1" customWidth="1"/>
    <col min="15887" max="15887" width="4" style="1" customWidth="1"/>
    <col min="15888" max="15888" width="10.7109375" style="1" customWidth="1"/>
    <col min="15889" max="16121" width="12.42578125" style="1"/>
    <col min="16122" max="16122" width="4.42578125" style="1" customWidth="1"/>
    <col min="16123" max="16123" width="3.85546875" style="1" customWidth="1"/>
    <col min="16124" max="16124" width="0" style="1" hidden="1" customWidth="1"/>
    <col min="16125" max="16125" width="10.140625" style="1" customWidth="1"/>
    <col min="16126" max="16126" width="13.42578125" style="1" customWidth="1"/>
    <col min="16127" max="16127" width="20.140625" style="1" customWidth="1"/>
    <col min="16128" max="16128" width="27.42578125" style="1" customWidth="1"/>
    <col min="16129" max="16129" width="7.42578125" style="1" customWidth="1"/>
    <col min="16130" max="16130" width="5.140625" style="1" customWidth="1"/>
    <col min="16131" max="16131" width="8.140625" style="1" customWidth="1"/>
    <col min="16132" max="16133" width="0" style="1" hidden="1" customWidth="1"/>
    <col min="16134" max="16136" width="8.7109375" style="1" customWidth="1"/>
    <col min="16137" max="16138" width="0" style="1" hidden="1" customWidth="1"/>
    <col min="16139" max="16139" width="8.85546875" style="1" customWidth="1"/>
    <col min="16140" max="16140" width="4.42578125" style="1" customWidth="1"/>
    <col min="16141" max="16141" width="0" style="1" hidden="1" customWidth="1"/>
    <col min="16142" max="16142" width="5.42578125" style="1" customWidth="1"/>
    <col min="16143" max="16143" width="4" style="1" customWidth="1"/>
    <col min="16144" max="16144" width="10.7109375" style="1" customWidth="1"/>
    <col min="16145" max="16384" width="12.42578125" style="1"/>
  </cols>
  <sheetData>
    <row r="1" spans="1:21" ht="15" customHeight="1" x14ac:dyDescent="0.25">
      <c r="M1" s="5"/>
      <c r="N1" s="5"/>
      <c r="O1" s="5"/>
      <c r="P1" s="93" t="s">
        <v>0</v>
      </c>
      <c r="Q1" s="93"/>
      <c r="R1" s="93"/>
    </row>
    <row r="2" spans="1:21" ht="21" customHeight="1" x14ac:dyDescent="0.25">
      <c r="M2" s="5"/>
      <c r="N2" s="7"/>
      <c r="O2" s="7"/>
      <c r="P2" s="93" t="s">
        <v>1</v>
      </c>
      <c r="Q2" s="93"/>
      <c r="R2" s="93"/>
    </row>
    <row r="3" spans="1:21" ht="18.75" customHeight="1" x14ac:dyDescent="0.25">
      <c r="M3" s="5"/>
      <c r="N3" s="7"/>
      <c r="O3" s="7"/>
      <c r="P3" s="93" t="s">
        <v>2</v>
      </c>
      <c r="Q3" s="93"/>
      <c r="R3" s="93"/>
    </row>
    <row r="4" spans="1:21" ht="21" customHeight="1" x14ac:dyDescent="0.25">
      <c r="M4" s="5"/>
      <c r="N4" s="8"/>
      <c r="O4" s="8"/>
      <c r="P4" s="93" t="s">
        <v>3</v>
      </c>
      <c r="Q4" s="93"/>
      <c r="R4" s="93"/>
    </row>
    <row r="5" spans="1:21" ht="36" customHeight="1" x14ac:dyDescent="0.25"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21" ht="63" customHeight="1" x14ac:dyDescent="0.25">
      <c r="D6" s="87" t="s">
        <v>102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21" ht="61.5" customHeight="1" x14ac:dyDescent="0.25">
      <c r="A7" s="88" t="s">
        <v>4</v>
      </c>
      <c r="B7" s="89" t="s">
        <v>5</v>
      </c>
      <c r="C7" s="90" t="s">
        <v>6</v>
      </c>
      <c r="D7" s="88" t="s">
        <v>7</v>
      </c>
      <c r="E7" s="88" t="s">
        <v>8</v>
      </c>
      <c r="F7" s="88" t="s">
        <v>9</v>
      </c>
      <c r="G7" s="10" t="s">
        <v>10</v>
      </c>
      <c r="H7" s="10" t="s">
        <v>11</v>
      </c>
      <c r="I7" s="10" t="s">
        <v>12</v>
      </c>
      <c r="J7" s="11" t="s">
        <v>13</v>
      </c>
      <c r="K7" s="11" t="s">
        <v>14</v>
      </c>
      <c r="L7" s="92" t="s">
        <v>15</v>
      </c>
      <c r="M7" s="92" t="s">
        <v>16</v>
      </c>
      <c r="N7" s="88" t="s">
        <v>17</v>
      </c>
      <c r="O7" s="88" t="s">
        <v>18</v>
      </c>
      <c r="P7" s="88" t="s">
        <v>19</v>
      </c>
      <c r="Q7" s="88" t="s">
        <v>20</v>
      </c>
      <c r="R7" s="92" t="s">
        <v>21</v>
      </c>
    </row>
    <row r="8" spans="1:21" ht="25.5" customHeight="1" x14ac:dyDescent="0.25">
      <c r="A8" s="88"/>
      <c r="B8" s="89"/>
      <c r="C8" s="91"/>
      <c r="D8" s="88"/>
      <c r="E8" s="88"/>
      <c r="F8" s="88"/>
      <c r="G8" s="12" t="s">
        <v>22</v>
      </c>
      <c r="H8" s="12" t="s">
        <v>22</v>
      </c>
      <c r="I8" s="12" t="s">
        <v>22</v>
      </c>
      <c r="J8" s="11" t="s">
        <v>23</v>
      </c>
      <c r="K8" s="11" t="s">
        <v>23</v>
      </c>
      <c r="L8" s="92"/>
      <c r="M8" s="92"/>
      <c r="N8" s="88"/>
      <c r="O8" s="88"/>
      <c r="P8" s="88"/>
      <c r="Q8" s="88"/>
      <c r="R8" s="92"/>
    </row>
    <row r="9" spans="1:21" ht="96" customHeight="1" thickBot="1" x14ac:dyDescent="0.3">
      <c r="A9" s="13">
        <v>1</v>
      </c>
      <c r="B9" s="79" t="s">
        <v>24</v>
      </c>
      <c r="C9" s="14"/>
      <c r="D9" s="15" t="s">
        <v>103</v>
      </c>
      <c r="E9" s="16" t="s">
        <v>25</v>
      </c>
      <c r="F9" s="16">
        <v>150</v>
      </c>
      <c r="G9" s="17">
        <v>500</v>
      </c>
      <c r="H9" s="18">
        <v>650</v>
      </c>
      <c r="I9" s="18">
        <v>700</v>
      </c>
      <c r="J9" s="19"/>
      <c r="K9" s="19"/>
      <c r="L9" s="20">
        <f>AVERAGE(G9,H9,I9)</f>
        <v>616.66666666666663</v>
      </c>
      <c r="M9" s="20">
        <f>ROUND(L9,2)</f>
        <v>616.66999999999996</v>
      </c>
      <c r="N9" s="21">
        <f>COUNT(G9:K9)</f>
        <v>3</v>
      </c>
      <c r="O9" s="22">
        <f>STDEV(G9,H9,I9,J9,K9)</f>
        <v>104.08329997330682</v>
      </c>
      <c r="P9" s="23">
        <f>O9/L9*100</f>
        <v>16.878372968644349</v>
      </c>
      <c r="Q9" s="22" t="str">
        <f>IF(P9&lt;33,"ОДНОРОДНЫЕ","НЕОДНОРОДНЫЕ")</f>
        <v>ОДНОРОДНЫЕ</v>
      </c>
      <c r="R9" s="20">
        <f>F9*M9</f>
        <v>92500.5</v>
      </c>
      <c r="S9" s="24"/>
      <c r="T9" s="24"/>
      <c r="U9" s="24"/>
    </row>
    <row r="10" spans="1:21" ht="96" customHeight="1" thickBot="1" x14ac:dyDescent="0.3">
      <c r="A10" s="13">
        <v>2</v>
      </c>
      <c r="B10" s="80"/>
      <c r="C10" s="14"/>
      <c r="D10" s="76" t="s">
        <v>104</v>
      </c>
      <c r="E10" s="16" t="s">
        <v>25</v>
      </c>
      <c r="F10" s="16">
        <v>150</v>
      </c>
      <c r="G10" s="17">
        <v>550</v>
      </c>
      <c r="H10" s="18">
        <v>650</v>
      </c>
      <c r="I10" s="18">
        <v>700</v>
      </c>
      <c r="J10" s="19"/>
      <c r="K10" s="19"/>
      <c r="L10" s="20">
        <f>AVERAGE(G10,H10,I10)</f>
        <v>633.33333333333337</v>
      </c>
      <c r="M10" s="20">
        <f>ROUND(L10,2)</f>
        <v>633.33000000000004</v>
      </c>
      <c r="N10" s="21">
        <f>COUNT(G10:K10)</f>
        <v>3</v>
      </c>
      <c r="O10" s="22">
        <f>STDEV(G10,H10,I10,J10,K10)</f>
        <v>76.376261582597337</v>
      </c>
      <c r="P10" s="23">
        <f>O10/L10*100</f>
        <v>12.059409723568001</v>
      </c>
      <c r="Q10" s="22" t="str">
        <f>IF(P10&lt;33,"ОДНОРОДНЫЕ","НЕОДНОРОДНЫЕ")</f>
        <v>ОДНОРОДНЫЕ</v>
      </c>
      <c r="R10" s="20">
        <f>F10*M10</f>
        <v>94999.5</v>
      </c>
      <c r="S10" s="24"/>
      <c r="T10" s="24"/>
      <c r="U10" s="24"/>
    </row>
    <row r="11" spans="1:21" ht="96" customHeight="1" thickBot="1" x14ac:dyDescent="0.3">
      <c r="A11" s="13">
        <v>3</v>
      </c>
      <c r="B11" s="80"/>
      <c r="C11" s="14"/>
      <c r="D11" s="76" t="s">
        <v>105</v>
      </c>
      <c r="E11" s="16" t="s">
        <v>25</v>
      </c>
      <c r="F11" s="16">
        <v>50</v>
      </c>
      <c r="G11" s="17">
        <v>750</v>
      </c>
      <c r="H11" s="18">
        <v>900</v>
      </c>
      <c r="I11" s="18">
        <v>900</v>
      </c>
      <c r="J11" s="19"/>
      <c r="K11" s="19"/>
      <c r="L11" s="20">
        <f>AVERAGE(G11,H11,I11)</f>
        <v>850</v>
      </c>
      <c r="M11" s="20">
        <f>ROUND(L11,2)</f>
        <v>850</v>
      </c>
      <c r="N11" s="21">
        <f>COUNT(G11:K11)</f>
        <v>3</v>
      </c>
      <c r="O11" s="22">
        <f>STDEV(G11,H11,I11,J11,K11)</f>
        <v>86.602540378443862</v>
      </c>
      <c r="P11" s="23">
        <f>O11/L11*100</f>
        <v>10.188534162169866</v>
      </c>
      <c r="Q11" s="22" t="str">
        <f>IF(P11&lt;33,"ОДНОРОДНЫЕ","НЕОДНОРОДНЫЕ")</f>
        <v>ОДНОРОДНЫЕ</v>
      </c>
      <c r="R11" s="20">
        <f>F11*M11</f>
        <v>42500</v>
      </c>
      <c r="S11" s="24"/>
      <c r="T11" s="24"/>
      <c r="U11" s="24"/>
    </row>
    <row r="12" spans="1:21" ht="96" customHeight="1" thickBot="1" x14ac:dyDescent="0.3">
      <c r="A12" s="13">
        <v>4</v>
      </c>
      <c r="B12" s="80"/>
      <c r="C12" s="14"/>
      <c r="D12" s="25" t="s">
        <v>106</v>
      </c>
      <c r="E12" s="16" t="s">
        <v>25</v>
      </c>
      <c r="F12" s="16">
        <v>50</v>
      </c>
      <c r="G12" s="17">
        <v>750</v>
      </c>
      <c r="H12" s="18">
        <v>900</v>
      </c>
      <c r="I12" s="18">
        <v>900</v>
      </c>
      <c r="J12" s="19"/>
      <c r="K12" s="19"/>
      <c r="L12" s="20">
        <f>AVERAGE(G12,H12,I12)</f>
        <v>850</v>
      </c>
      <c r="M12" s="20">
        <f>ROUND(L12,2)</f>
        <v>850</v>
      </c>
      <c r="N12" s="21">
        <f>COUNT(G12:K12)</f>
        <v>3</v>
      </c>
      <c r="O12" s="22">
        <f>STDEV(G12,H12,I12,J12,K12)</f>
        <v>86.602540378443862</v>
      </c>
      <c r="P12" s="23">
        <f>O12/L12*100</f>
        <v>10.188534162169866</v>
      </c>
      <c r="Q12" s="22" t="str">
        <f>IF(P12&lt;33,"ОДНОРОДНЫЕ","НЕОДНОРОДНЫЕ")</f>
        <v>ОДНОРОДНЫЕ</v>
      </c>
      <c r="R12" s="20">
        <f>F12*M12</f>
        <v>42500</v>
      </c>
      <c r="S12" s="24"/>
      <c r="T12" s="24"/>
      <c r="U12" s="24"/>
    </row>
    <row r="13" spans="1:21" ht="23.25" customHeight="1" x14ac:dyDescent="0.25">
      <c r="A13" s="26"/>
      <c r="B13" s="27"/>
      <c r="C13" s="27"/>
      <c r="D13" s="27"/>
      <c r="E13" s="27"/>
      <c r="F13" s="27"/>
      <c r="G13" s="27">
        <v>232500</v>
      </c>
      <c r="H13" s="28">
        <v>285000</v>
      </c>
      <c r="I13" s="29">
        <v>300000</v>
      </c>
      <c r="J13" s="27"/>
      <c r="K13" s="27"/>
      <c r="L13" s="27">
        <f>AVERAGE(G13,H13,I13)</f>
        <v>272500</v>
      </c>
      <c r="M13" s="27">
        <f>ROUND(L13,2)</f>
        <v>272500</v>
      </c>
      <c r="N13" s="27">
        <f>COUNT(G13:K13)</f>
        <v>3</v>
      </c>
      <c r="O13" s="27">
        <f>STDEV(G13,H13,I13,J13,K13)</f>
        <v>35443.617196894564</v>
      </c>
      <c r="P13" s="27">
        <f>O13/L13*100</f>
        <v>13.006831998860392</v>
      </c>
      <c r="Q13" s="30" t="s">
        <v>26</v>
      </c>
      <c r="R13" s="31">
        <f>SUM(R9:R12)</f>
        <v>272500</v>
      </c>
      <c r="S13" s="32"/>
      <c r="T13" s="32"/>
      <c r="U13" s="32"/>
    </row>
    <row r="14" spans="1:21" ht="31.5" customHeight="1" x14ac:dyDescent="0.25">
      <c r="A14" s="81" t="s">
        <v>107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24"/>
      <c r="T14" s="24"/>
      <c r="U14" s="24"/>
    </row>
    <row r="15" spans="1:21" ht="24" customHeight="1" x14ac:dyDescent="0.25">
      <c r="A15" s="83" t="s">
        <v>27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33"/>
      <c r="Q15" s="34"/>
      <c r="R15" s="6"/>
    </row>
    <row r="16" spans="1:21" ht="65.25" customHeight="1" x14ac:dyDescent="0.25">
      <c r="A16" s="35"/>
      <c r="B16" s="35"/>
      <c r="C16" s="35"/>
      <c r="D16" s="35"/>
      <c r="E16" s="35"/>
      <c r="F16" s="35"/>
      <c r="G16" s="35"/>
      <c r="H16" s="36"/>
      <c r="I16" s="84" t="s">
        <v>28</v>
      </c>
      <c r="J16" s="84"/>
      <c r="K16" s="84"/>
      <c r="L16" s="84"/>
      <c r="M16" s="84"/>
      <c r="N16" s="84"/>
      <c r="O16" s="84"/>
      <c r="P16" s="84"/>
      <c r="Q16" s="84"/>
      <c r="R16" s="84"/>
    </row>
    <row r="17" spans="1:18" ht="20.25" customHeight="1" x14ac:dyDescent="0.25">
      <c r="A17" s="35"/>
      <c r="B17" s="35"/>
      <c r="C17" s="35"/>
      <c r="D17" s="35"/>
      <c r="E17" s="35"/>
      <c r="F17" s="35"/>
      <c r="G17" s="35"/>
      <c r="H17" s="36"/>
      <c r="I17" s="85"/>
      <c r="J17" s="86"/>
      <c r="K17" s="86"/>
      <c r="L17" s="86"/>
      <c r="M17" s="86"/>
      <c r="N17" s="86"/>
      <c r="O17" s="86"/>
      <c r="P17" s="86"/>
      <c r="Q17" s="86"/>
      <c r="R17" s="36"/>
    </row>
    <row r="18" spans="1:18" ht="34.5" customHeight="1" x14ac:dyDescent="0.25">
      <c r="A18" s="35"/>
      <c r="B18" s="37"/>
      <c r="C18" s="37"/>
      <c r="D18" s="35"/>
      <c r="E18" s="35"/>
      <c r="F18" s="35"/>
      <c r="G18" s="36"/>
      <c r="H18" s="36"/>
      <c r="I18" s="77"/>
      <c r="J18" s="77"/>
      <c r="K18" s="77"/>
      <c r="L18" s="77"/>
      <c r="M18" s="77"/>
      <c r="N18" s="77"/>
      <c r="O18" s="77"/>
      <c r="P18" s="77"/>
      <c r="Q18" s="77"/>
      <c r="R18" s="77"/>
    </row>
    <row r="19" spans="1:18" ht="36.75" customHeight="1" x14ac:dyDescent="0.25">
      <c r="I19" s="38"/>
      <c r="J19" s="38"/>
      <c r="K19" s="38"/>
      <c r="L19" s="38"/>
      <c r="M19" s="38"/>
      <c r="N19" s="39"/>
      <c r="O19" s="40"/>
      <c r="P19" s="40"/>
      <c r="Q19" s="40"/>
    </row>
    <row r="20" spans="1:18" ht="65.25" customHeight="1" x14ac:dyDescent="0.25">
      <c r="A20" s="78"/>
      <c r="B20" s="78"/>
      <c r="C20" s="78"/>
      <c r="D20" s="78"/>
      <c r="E20" s="78"/>
      <c r="F20" s="78"/>
    </row>
    <row r="21" spans="1:18" ht="65.25" customHeight="1" x14ac:dyDescent="0.25">
      <c r="H21" s="1"/>
    </row>
    <row r="22" spans="1:18" ht="65.25" customHeight="1" x14ac:dyDescent="0.25">
      <c r="B22" s="1"/>
      <c r="C22" s="1"/>
      <c r="H22" s="1"/>
      <c r="I22" s="1"/>
      <c r="J22" s="1"/>
      <c r="K22" s="1"/>
      <c r="L22" s="4"/>
      <c r="M22" s="4"/>
      <c r="N22" s="1"/>
      <c r="Q22" s="3"/>
      <c r="R22" s="1"/>
    </row>
    <row r="23" spans="1:18" ht="65.25" customHeight="1" x14ac:dyDescent="0.25"/>
    <row r="24" spans="1:18" ht="65.25" customHeight="1" x14ac:dyDescent="0.25"/>
    <row r="25" spans="1:18" ht="65.25" customHeight="1" x14ac:dyDescent="0.25"/>
    <row r="26" spans="1:18" ht="65.25" customHeight="1" x14ac:dyDescent="0.25"/>
    <row r="27" spans="1:18" ht="65.25" customHeight="1" x14ac:dyDescent="0.25"/>
    <row r="28" spans="1:18" ht="65.25" customHeight="1" x14ac:dyDescent="0.25"/>
    <row r="29" spans="1:18" ht="65.25" customHeight="1" x14ac:dyDescent="0.25"/>
    <row r="30" spans="1:18" ht="65.25" customHeight="1" x14ac:dyDescent="0.25"/>
    <row r="31" spans="1:18" ht="65.25" customHeight="1" x14ac:dyDescent="0.25"/>
    <row r="32" spans="1:18" ht="65.25" customHeight="1" x14ac:dyDescent="0.25"/>
    <row r="33" spans="19:249" ht="65.25" customHeight="1" x14ac:dyDescent="0.25"/>
    <row r="34" spans="19:249" ht="65.25" customHeight="1" x14ac:dyDescent="0.25"/>
    <row r="35" spans="19:249" ht="65.25" customHeight="1" x14ac:dyDescent="0.25"/>
    <row r="36" spans="19:249" ht="65.25" customHeight="1" x14ac:dyDescent="0.25"/>
    <row r="37" spans="19:249" ht="65.25" customHeight="1" x14ac:dyDescent="0.25"/>
    <row r="38" spans="19:249" ht="65.25" customHeight="1" x14ac:dyDescent="0.25"/>
    <row r="39" spans="19:249" ht="65.25" customHeight="1" x14ac:dyDescent="0.25"/>
    <row r="40" spans="19:249" ht="65.25" customHeight="1" x14ac:dyDescent="0.25"/>
    <row r="41" spans="19:249" ht="65.25" customHeight="1" x14ac:dyDescent="0.25"/>
    <row r="42" spans="19:249" ht="25.5" customHeight="1" x14ac:dyDescent="0.25"/>
    <row r="43" spans="19:249" ht="25.5" customHeight="1" x14ac:dyDescent="0.25"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</row>
    <row r="44" spans="19:249" ht="24" customHeight="1" x14ac:dyDescent="0.25"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</row>
    <row r="45" spans="19:249" ht="12.75" customHeight="1" x14ac:dyDescent="0.25"/>
    <row r="47" spans="19:249" ht="12.75" customHeight="1" x14ac:dyDescent="0.25"/>
    <row r="53" ht="30.75" hidden="1" customHeight="1" x14ac:dyDescent="0.25"/>
  </sheetData>
  <mergeCells count="26">
    <mergeCell ref="P1:R1"/>
    <mergeCell ref="P2:R2"/>
    <mergeCell ref="P3:R3"/>
    <mergeCell ref="P4:R4"/>
    <mergeCell ref="D5:Q5"/>
    <mergeCell ref="D6:R6"/>
    <mergeCell ref="A7:A8"/>
    <mergeCell ref="B7:B8"/>
    <mergeCell ref="C7:C8"/>
    <mergeCell ref="D7:D8"/>
    <mergeCell ref="E7:E8"/>
    <mergeCell ref="F7:F8"/>
    <mergeCell ref="L7:L8"/>
    <mergeCell ref="M7:M8"/>
    <mergeCell ref="N7:N8"/>
    <mergeCell ref="O7:O8"/>
    <mergeCell ref="P7:P8"/>
    <mergeCell ref="Q7:Q8"/>
    <mergeCell ref="R7:R8"/>
    <mergeCell ref="I18:R18"/>
    <mergeCell ref="A20:F20"/>
    <mergeCell ref="B9:B12"/>
    <mergeCell ref="A14:R14"/>
    <mergeCell ref="A15:O15"/>
    <mergeCell ref="I16:R16"/>
    <mergeCell ref="I17:Q17"/>
  </mergeCells>
  <conditionalFormatting sqref="Q9:Q12">
    <cfRule type="containsText" dxfId="11" priority="4" operator="containsText" text="НЕОДНОРОДНЫЕ">
      <formula>NOT(ISERROR(SEARCH("НЕОДНОРОДНЫЕ",Q9)))</formula>
    </cfRule>
    <cfRule type="containsText" dxfId="10" priority="5" operator="containsText" text="ОДНОРОДНЫЕ">
      <formula>NOT(ISERROR(SEARCH("ОДНОРОДНЫЕ",Q9)))</formula>
    </cfRule>
    <cfRule type="containsText" dxfId="9" priority="6" operator="containsText" text="НЕОДНОРОДНЫЕ">
      <formula>NOT(ISERROR(SEARCH("НЕОДНОРОДНЫЕ",Q9)))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O53"/>
  <sheetViews>
    <sheetView workbookViewId="0">
      <selection activeCell="P4" sqref="P1:R4"/>
    </sheetView>
  </sheetViews>
  <sheetFormatPr defaultColWidth="12.42578125" defaultRowHeight="12" x14ac:dyDescent="0.25"/>
  <cols>
    <col min="1" max="1" width="4.42578125" style="1" customWidth="1"/>
    <col min="2" max="2" width="5.7109375" style="2" customWidth="1"/>
    <col min="3" max="3" width="6.28515625" style="2" hidden="1" customWidth="1"/>
    <col min="4" max="4" width="56.85546875" style="1" customWidth="1"/>
    <col min="5" max="5" width="11.5703125" style="1" customWidth="1"/>
    <col min="6" max="6" width="8.140625" style="1" customWidth="1"/>
    <col min="7" max="7" width="17" style="3" customWidth="1"/>
    <col min="8" max="8" width="16.42578125" style="3" customWidth="1"/>
    <col min="9" max="9" width="17.140625" style="3" customWidth="1"/>
    <col min="10" max="11" width="10.140625" style="3" hidden="1" customWidth="1"/>
    <col min="12" max="12" width="15.85546875" style="3" customWidth="1"/>
    <col min="13" max="13" width="17.85546875" style="3" customWidth="1"/>
    <col min="14" max="14" width="8.28515625" style="4" customWidth="1"/>
    <col min="15" max="15" width="13.42578125" style="1" customWidth="1"/>
    <col min="16" max="16" width="12.5703125" style="1" customWidth="1"/>
    <col min="17" max="17" width="18.140625" style="1" customWidth="1"/>
    <col min="18" max="18" width="16.5703125" style="3" customWidth="1"/>
    <col min="19" max="19" width="18.42578125" style="1" customWidth="1"/>
    <col min="20" max="20" width="32.28515625" style="1" customWidth="1"/>
    <col min="21" max="21" width="14.140625" style="1" customWidth="1"/>
    <col min="22" max="22" width="19.42578125" style="1" customWidth="1"/>
    <col min="23" max="23" width="15.85546875" style="1" customWidth="1"/>
    <col min="24" max="24" width="15" style="1" customWidth="1"/>
    <col min="25" max="25" width="8.5703125" style="1" customWidth="1"/>
    <col min="26" max="26" width="20.42578125" style="1" customWidth="1"/>
    <col min="27" max="27" width="20" style="1" customWidth="1"/>
    <col min="28" max="30" width="38.5703125" style="1" customWidth="1"/>
    <col min="31" max="249" width="12.42578125" style="1"/>
    <col min="250" max="250" width="4.42578125" style="1" customWidth="1"/>
    <col min="251" max="251" width="3.85546875" style="1" customWidth="1"/>
    <col min="252" max="252" width="0" style="1" hidden="1" customWidth="1"/>
    <col min="253" max="253" width="10.140625" style="1" customWidth="1"/>
    <col min="254" max="254" width="13.42578125" style="1" customWidth="1"/>
    <col min="255" max="255" width="20.140625" style="1" customWidth="1"/>
    <col min="256" max="256" width="27.42578125" style="1" customWidth="1"/>
    <col min="257" max="257" width="7.42578125" style="1" customWidth="1"/>
    <col min="258" max="258" width="5.140625" style="1" customWidth="1"/>
    <col min="259" max="259" width="8.140625" style="1" customWidth="1"/>
    <col min="260" max="261" width="0" style="1" hidden="1" customWidth="1"/>
    <col min="262" max="264" width="8.7109375" style="1" customWidth="1"/>
    <col min="265" max="266" width="0" style="1" hidden="1" customWidth="1"/>
    <col min="267" max="267" width="8.85546875" style="1" customWidth="1"/>
    <col min="268" max="268" width="4.42578125" style="1" customWidth="1"/>
    <col min="269" max="269" width="0" style="1" hidden="1" customWidth="1"/>
    <col min="270" max="270" width="5.42578125" style="1" customWidth="1"/>
    <col min="271" max="271" width="4" style="1" customWidth="1"/>
    <col min="272" max="272" width="10.7109375" style="1" customWidth="1"/>
    <col min="273" max="505" width="12.42578125" style="1"/>
    <col min="506" max="506" width="4.42578125" style="1" customWidth="1"/>
    <col min="507" max="507" width="3.85546875" style="1" customWidth="1"/>
    <col min="508" max="508" width="0" style="1" hidden="1" customWidth="1"/>
    <col min="509" max="509" width="10.140625" style="1" customWidth="1"/>
    <col min="510" max="510" width="13.42578125" style="1" customWidth="1"/>
    <col min="511" max="511" width="20.140625" style="1" customWidth="1"/>
    <col min="512" max="512" width="27.42578125" style="1" customWidth="1"/>
    <col min="513" max="513" width="7.42578125" style="1" customWidth="1"/>
    <col min="514" max="514" width="5.140625" style="1" customWidth="1"/>
    <col min="515" max="515" width="8.140625" style="1" customWidth="1"/>
    <col min="516" max="517" width="0" style="1" hidden="1" customWidth="1"/>
    <col min="518" max="520" width="8.7109375" style="1" customWidth="1"/>
    <col min="521" max="522" width="0" style="1" hidden="1" customWidth="1"/>
    <col min="523" max="523" width="8.85546875" style="1" customWidth="1"/>
    <col min="524" max="524" width="4.42578125" style="1" customWidth="1"/>
    <col min="525" max="525" width="0" style="1" hidden="1" customWidth="1"/>
    <col min="526" max="526" width="5.42578125" style="1" customWidth="1"/>
    <col min="527" max="527" width="4" style="1" customWidth="1"/>
    <col min="528" max="528" width="10.7109375" style="1" customWidth="1"/>
    <col min="529" max="761" width="12.42578125" style="1"/>
    <col min="762" max="762" width="4.42578125" style="1" customWidth="1"/>
    <col min="763" max="763" width="3.85546875" style="1" customWidth="1"/>
    <col min="764" max="764" width="0" style="1" hidden="1" customWidth="1"/>
    <col min="765" max="765" width="10.140625" style="1" customWidth="1"/>
    <col min="766" max="766" width="13.42578125" style="1" customWidth="1"/>
    <col min="767" max="767" width="20.140625" style="1" customWidth="1"/>
    <col min="768" max="768" width="27.42578125" style="1" customWidth="1"/>
    <col min="769" max="769" width="7.42578125" style="1" customWidth="1"/>
    <col min="770" max="770" width="5.140625" style="1" customWidth="1"/>
    <col min="771" max="771" width="8.140625" style="1" customWidth="1"/>
    <col min="772" max="773" width="0" style="1" hidden="1" customWidth="1"/>
    <col min="774" max="776" width="8.7109375" style="1" customWidth="1"/>
    <col min="777" max="778" width="0" style="1" hidden="1" customWidth="1"/>
    <col min="779" max="779" width="8.85546875" style="1" customWidth="1"/>
    <col min="780" max="780" width="4.42578125" style="1" customWidth="1"/>
    <col min="781" max="781" width="0" style="1" hidden="1" customWidth="1"/>
    <col min="782" max="782" width="5.42578125" style="1" customWidth="1"/>
    <col min="783" max="783" width="4" style="1" customWidth="1"/>
    <col min="784" max="784" width="10.7109375" style="1" customWidth="1"/>
    <col min="785" max="1017" width="12.42578125" style="1"/>
    <col min="1018" max="1018" width="4.42578125" style="1" customWidth="1"/>
    <col min="1019" max="1019" width="3.85546875" style="1" customWidth="1"/>
    <col min="1020" max="1020" width="0" style="1" hidden="1" customWidth="1"/>
    <col min="1021" max="1021" width="10.140625" style="1" customWidth="1"/>
    <col min="1022" max="1022" width="13.42578125" style="1" customWidth="1"/>
    <col min="1023" max="1023" width="20.140625" style="1" customWidth="1"/>
    <col min="1024" max="1024" width="27.42578125" style="1" customWidth="1"/>
    <col min="1025" max="1025" width="7.42578125" style="1" customWidth="1"/>
    <col min="1026" max="1026" width="5.140625" style="1" customWidth="1"/>
    <col min="1027" max="1027" width="8.140625" style="1" customWidth="1"/>
    <col min="1028" max="1029" width="0" style="1" hidden="1" customWidth="1"/>
    <col min="1030" max="1032" width="8.7109375" style="1" customWidth="1"/>
    <col min="1033" max="1034" width="0" style="1" hidden="1" customWidth="1"/>
    <col min="1035" max="1035" width="8.85546875" style="1" customWidth="1"/>
    <col min="1036" max="1036" width="4.42578125" style="1" customWidth="1"/>
    <col min="1037" max="1037" width="0" style="1" hidden="1" customWidth="1"/>
    <col min="1038" max="1038" width="5.42578125" style="1" customWidth="1"/>
    <col min="1039" max="1039" width="4" style="1" customWidth="1"/>
    <col min="1040" max="1040" width="10.7109375" style="1" customWidth="1"/>
    <col min="1041" max="1273" width="12.42578125" style="1"/>
    <col min="1274" max="1274" width="4.42578125" style="1" customWidth="1"/>
    <col min="1275" max="1275" width="3.85546875" style="1" customWidth="1"/>
    <col min="1276" max="1276" width="0" style="1" hidden="1" customWidth="1"/>
    <col min="1277" max="1277" width="10.140625" style="1" customWidth="1"/>
    <col min="1278" max="1278" width="13.42578125" style="1" customWidth="1"/>
    <col min="1279" max="1279" width="20.140625" style="1" customWidth="1"/>
    <col min="1280" max="1280" width="27.42578125" style="1" customWidth="1"/>
    <col min="1281" max="1281" width="7.42578125" style="1" customWidth="1"/>
    <col min="1282" max="1282" width="5.140625" style="1" customWidth="1"/>
    <col min="1283" max="1283" width="8.140625" style="1" customWidth="1"/>
    <col min="1284" max="1285" width="0" style="1" hidden="1" customWidth="1"/>
    <col min="1286" max="1288" width="8.7109375" style="1" customWidth="1"/>
    <col min="1289" max="1290" width="0" style="1" hidden="1" customWidth="1"/>
    <col min="1291" max="1291" width="8.85546875" style="1" customWidth="1"/>
    <col min="1292" max="1292" width="4.42578125" style="1" customWidth="1"/>
    <col min="1293" max="1293" width="0" style="1" hidden="1" customWidth="1"/>
    <col min="1294" max="1294" width="5.42578125" style="1" customWidth="1"/>
    <col min="1295" max="1295" width="4" style="1" customWidth="1"/>
    <col min="1296" max="1296" width="10.7109375" style="1" customWidth="1"/>
    <col min="1297" max="1529" width="12.42578125" style="1"/>
    <col min="1530" max="1530" width="4.42578125" style="1" customWidth="1"/>
    <col min="1531" max="1531" width="3.85546875" style="1" customWidth="1"/>
    <col min="1532" max="1532" width="0" style="1" hidden="1" customWidth="1"/>
    <col min="1533" max="1533" width="10.140625" style="1" customWidth="1"/>
    <col min="1534" max="1534" width="13.42578125" style="1" customWidth="1"/>
    <col min="1535" max="1535" width="20.140625" style="1" customWidth="1"/>
    <col min="1536" max="1536" width="27.42578125" style="1" customWidth="1"/>
    <col min="1537" max="1537" width="7.42578125" style="1" customWidth="1"/>
    <col min="1538" max="1538" width="5.140625" style="1" customWidth="1"/>
    <col min="1539" max="1539" width="8.140625" style="1" customWidth="1"/>
    <col min="1540" max="1541" width="0" style="1" hidden="1" customWidth="1"/>
    <col min="1542" max="1544" width="8.7109375" style="1" customWidth="1"/>
    <col min="1545" max="1546" width="0" style="1" hidden="1" customWidth="1"/>
    <col min="1547" max="1547" width="8.85546875" style="1" customWidth="1"/>
    <col min="1548" max="1548" width="4.42578125" style="1" customWidth="1"/>
    <col min="1549" max="1549" width="0" style="1" hidden="1" customWidth="1"/>
    <col min="1550" max="1550" width="5.42578125" style="1" customWidth="1"/>
    <col min="1551" max="1551" width="4" style="1" customWidth="1"/>
    <col min="1552" max="1552" width="10.7109375" style="1" customWidth="1"/>
    <col min="1553" max="1785" width="12.42578125" style="1"/>
    <col min="1786" max="1786" width="4.42578125" style="1" customWidth="1"/>
    <col min="1787" max="1787" width="3.85546875" style="1" customWidth="1"/>
    <col min="1788" max="1788" width="0" style="1" hidden="1" customWidth="1"/>
    <col min="1789" max="1789" width="10.140625" style="1" customWidth="1"/>
    <col min="1790" max="1790" width="13.42578125" style="1" customWidth="1"/>
    <col min="1791" max="1791" width="20.140625" style="1" customWidth="1"/>
    <col min="1792" max="1792" width="27.42578125" style="1" customWidth="1"/>
    <col min="1793" max="1793" width="7.42578125" style="1" customWidth="1"/>
    <col min="1794" max="1794" width="5.140625" style="1" customWidth="1"/>
    <col min="1795" max="1795" width="8.140625" style="1" customWidth="1"/>
    <col min="1796" max="1797" width="0" style="1" hidden="1" customWidth="1"/>
    <col min="1798" max="1800" width="8.7109375" style="1" customWidth="1"/>
    <col min="1801" max="1802" width="0" style="1" hidden="1" customWidth="1"/>
    <col min="1803" max="1803" width="8.85546875" style="1" customWidth="1"/>
    <col min="1804" max="1804" width="4.42578125" style="1" customWidth="1"/>
    <col min="1805" max="1805" width="0" style="1" hidden="1" customWidth="1"/>
    <col min="1806" max="1806" width="5.42578125" style="1" customWidth="1"/>
    <col min="1807" max="1807" width="4" style="1" customWidth="1"/>
    <col min="1808" max="1808" width="10.7109375" style="1" customWidth="1"/>
    <col min="1809" max="2041" width="12.42578125" style="1"/>
    <col min="2042" max="2042" width="4.42578125" style="1" customWidth="1"/>
    <col min="2043" max="2043" width="3.85546875" style="1" customWidth="1"/>
    <col min="2044" max="2044" width="0" style="1" hidden="1" customWidth="1"/>
    <col min="2045" max="2045" width="10.140625" style="1" customWidth="1"/>
    <col min="2046" max="2046" width="13.42578125" style="1" customWidth="1"/>
    <col min="2047" max="2047" width="20.140625" style="1" customWidth="1"/>
    <col min="2048" max="2048" width="27.42578125" style="1" customWidth="1"/>
    <col min="2049" max="2049" width="7.42578125" style="1" customWidth="1"/>
    <col min="2050" max="2050" width="5.140625" style="1" customWidth="1"/>
    <col min="2051" max="2051" width="8.140625" style="1" customWidth="1"/>
    <col min="2052" max="2053" width="0" style="1" hidden="1" customWidth="1"/>
    <col min="2054" max="2056" width="8.7109375" style="1" customWidth="1"/>
    <col min="2057" max="2058" width="0" style="1" hidden="1" customWidth="1"/>
    <col min="2059" max="2059" width="8.85546875" style="1" customWidth="1"/>
    <col min="2060" max="2060" width="4.42578125" style="1" customWidth="1"/>
    <col min="2061" max="2061" width="0" style="1" hidden="1" customWidth="1"/>
    <col min="2062" max="2062" width="5.42578125" style="1" customWidth="1"/>
    <col min="2063" max="2063" width="4" style="1" customWidth="1"/>
    <col min="2064" max="2064" width="10.7109375" style="1" customWidth="1"/>
    <col min="2065" max="2297" width="12.42578125" style="1"/>
    <col min="2298" max="2298" width="4.42578125" style="1" customWidth="1"/>
    <col min="2299" max="2299" width="3.85546875" style="1" customWidth="1"/>
    <col min="2300" max="2300" width="0" style="1" hidden="1" customWidth="1"/>
    <col min="2301" max="2301" width="10.140625" style="1" customWidth="1"/>
    <col min="2302" max="2302" width="13.42578125" style="1" customWidth="1"/>
    <col min="2303" max="2303" width="20.140625" style="1" customWidth="1"/>
    <col min="2304" max="2304" width="27.42578125" style="1" customWidth="1"/>
    <col min="2305" max="2305" width="7.42578125" style="1" customWidth="1"/>
    <col min="2306" max="2306" width="5.140625" style="1" customWidth="1"/>
    <col min="2307" max="2307" width="8.140625" style="1" customWidth="1"/>
    <col min="2308" max="2309" width="0" style="1" hidden="1" customWidth="1"/>
    <col min="2310" max="2312" width="8.7109375" style="1" customWidth="1"/>
    <col min="2313" max="2314" width="0" style="1" hidden="1" customWidth="1"/>
    <col min="2315" max="2315" width="8.85546875" style="1" customWidth="1"/>
    <col min="2316" max="2316" width="4.42578125" style="1" customWidth="1"/>
    <col min="2317" max="2317" width="0" style="1" hidden="1" customWidth="1"/>
    <col min="2318" max="2318" width="5.42578125" style="1" customWidth="1"/>
    <col min="2319" max="2319" width="4" style="1" customWidth="1"/>
    <col min="2320" max="2320" width="10.7109375" style="1" customWidth="1"/>
    <col min="2321" max="2553" width="12.42578125" style="1"/>
    <col min="2554" max="2554" width="4.42578125" style="1" customWidth="1"/>
    <col min="2555" max="2555" width="3.85546875" style="1" customWidth="1"/>
    <col min="2556" max="2556" width="0" style="1" hidden="1" customWidth="1"/>
    <col min="2557" max="2557" width="10.140625" style="1" customWidth="1"/>
    <col min="2558" max="2558" width="13.42578125" style="1" customWidth="1"/>
    <col min="2559" max="2559" width="20.140625" style="1" customWidth="1"/>
    <col min="2560" max="2560" width="27.42578125" style="1" customWidth="1"/>
    <col min="2561" max="2561" width="7.42578125" style="1" customWidth="1"/>
    <col min="2562" max="2562" width="5.140625" style="1" customWidth="1"/>
    <col min="2563" max="2563" width="8.140625" style="1" customWidth="1"/>
    <col min="2564" max="2565" width="0" style="1" hidden="1" customWidth="1"/>
    <col min="2566" max="2568" width="8.7109375" style="1" customWidth="1"/>
    <col min="2569" max="2570" width="0" style="1" hidden="1" customWidth="1"/>
    <col min="2571" max="2571" width="8.85546875" style="1" customWidth="1"/>
    <col min="2572" max="2572" width="4.42578125" style="1" customWidth="1"/>
    <col min="2573" max="2573" width="0" style="1" hidden="1" customWidth="1"/>
    <col min="2574" max="2574" width="5.42578125" style="1" customWidth="1"/>
    <col min="2575" max="2575" width="4" style="1" customWidth="1"/>
    <col min="2576" max="2576" width="10.7109375" style="1" customWidth="1"/>
    <col min="2577" max="2809" width="12.42578125" style="1"/>
    <col min="2810" max="2810" width="4.42578125" style="1" customWidth="1"/>
    <col min="2811" max="2811" width="3.85546875" style="1" customWidth="1"/>
    <col min="2812" max="2812" width="0" style="1" hidden="1" customWidth="1"/>
    <col min="2813" max="2813" width="10.140625" style="1" customWidth="1"/>
    <col min="2814" max="2814" width="13.42578125" style="1" customWidth="1"/>
    <col min="2815" max="2815" width="20.140625" style="1" customWidth="1"/>
    <col min="2816" max="2816" width="27.42578125" style="1" customWidth="1"/>
    <col min="2817" max="2817" width="7.42578125" style="1" customWidth="1"/>
    <col min="2818" max="2818" width="5.140625" style="1" customWidth="1"/>
    <col min="2819" max="2819" width="8.140625" style="1" customWidth="1"/>
    <col min="2820" max="2821" width="0" style="1" hidden="1" customWidth="1"/>
    <col min="2822" max="2824" width="8.7109375" style="1" customWidth="1"/>
    <col min="2825" max="2826" width="0" style="1" hidden="1" customWidth="1"/>
    <col min="2827" max="2827" width="8.85546875" style="1" customWidth="1"/>
    <col min="2828" max="2828" width="4.42578125" style="1" customWidth="1"/>
    <col min="2829" max="2829" width="0" style="1" hidden="1" customWidth="1"/>
    <col min="2830" max="2830" width="5.42578125" style="1" customWidth="1"/>
    <col min="2831" max="2831" width="4" style="1" customWidth="1"/>
    <col min="2832" max="2832" width="10.7109375" style="1" customWidth="1"/>
    <col min="2833" max="3065" width="12.42578125" style="1"/>
    <col min="3066" max="3066" width="4.42578125" style="1" customWidth="1"/>
    <col min="3067" max="3067" width="3.85546875" style="1" customWidth="1"/>
    <col min="3068" max="3068" width="0" style="1" hidden="1" customWidth="1"/>
    <col min="3069" max="3069" width="10.140625" style="1" customWidth="1"/>
    <col min="3070" max="3070" width="13.42578125" style="1" customWidth="1"/>
    <col min="3071" max="3071" width="20.140625" style="1" customWidth="1"/>
    <col min="3072" max="3072" width="27.42578125" style="1" customWidth="1"/>
    <col min="3073" max="3073" width="7.42578125" style="1" customWidth="1"/>
    <col min="3074" max="3074" width="5.140625" style="1" customWidth="1"/>
    <col min="3075" max="3075" width="8.140625" style="1" customWidth="1"/>
    <col min="3076" max="3077" width="0" style="1" hidden="1" customWidth="1"/>
    <col min="3078" max="3080" width="8.7109375" style="1" customWidth="1"/>
    <col min="3081" max="3082" width="0" style="1" hidden="1" customWidth="1"/>
    <col min="3083" max="3083" width="8.85546875" style="1" customWidth="1"/>
    <col min="3084" max="3084" width="4.42578125" style="1" customWidth="1"/>
    <col min="3085" max="3085" width="0" style="1" hidden="1" customWidth="1"/>
    <col min="3086" max="3086" width="5.42578125" style="1" customWidth="1"/>
    <col min="3087" max="3087" width="4" style="1" customWidth="1"/>
    <col min="3088" max="3088" width="10.7109375" style="1" customWidth="1"/>
    <col min="3089" max="3321" width="12.42578125" style="1"/>
    <col min="3322" max="3322" width="4.42578125" style="1" customWidth="1"/>
    <col min="3323" max="3323" width="3.85546875" style="1" customWidth="1"/>
    <col min="3324" max="3324" width="0" style="1" hidden="1" customWidth="1"/>
    <col min="3325" max="3325" width="10.140625" style="1" customWidth="1"/>
    <col min="3326" max="3326" width="13.42578125" style="1" customWidth="1"/>
    <col min="3327" max="3327" width="20.140625" style="1" customWidth="1"/>
    <col min="3328" max="3328" width="27.42578125" style="1" customWidth="1"/>
    <col min="3329" max="3329" width="7.42578125" style="1" customWidth="1"/>
    <col min="3330" max="3330" width="5.140625" style="1" customWidth="1"/>
    <col min="3331" max="3331" width="8.140625" style="1" customWidth="1"/>
    <col min="3332" max="3333" width="0" style="1" hidden="1" customWidth="1"/>
    <col min="3334" max="3336" width="8.7109375" style="1" customWidth="1"/>
    <col min="3337" max="3338" width="0" style="1" hidden="1" customWidth="1"/>
    <col min="3339" max="3339" width="8.85546875" style="1" customWidth="1"/>
    <col min="3340" max="3340" width="4.42578125" style="1" customWidth="1"/>
    <col min="3341" max="3341" width="0" style="1" hidden="1" customWidth="1"/>
    <col min="3342" max="3342" width="5.42578125" style="1" customWidth="1"/>
    <col min="3343" max="3343" width="4" style="1" customWidth="1"/>
    <col min="3344" max="3344" width="10.7109375" style="1" customWidth="1"/>
    <col min="3345" max="3577" width="12.42578125" style="1"/>
    <col min="3578" max="3578" width="4.42578125" style="1" customWidth="1"/>
    <col min="3579" max="3579" width="3.85546875" style="1" customWidth="1"/>
    <col min="3580" max="3580" width="0" style="1" hidden="1" customWidth="1"/>
    <col min="3581" max="3581" width="10.140625" style="1" customWidth="1"/>
    <col min="3582" max="3582" width="13.42578125" style="1" customWidth="1"/>
    <col min="3583" max="3583" width="20.140625" style="1" customWidth="1"/>
    <col min="3584" max="3584" width="27.42578125" style="1" customWidth="1"/>
    <col min="3585" max="3585" width="7.42578125" style="1" customWidth="1"/>
    <col min="3586" max="3586" width="5.140625" style="1" customWidth="1"/>
    <col min="3587" max="3587" width="8.140625" style="1" customWidth="1"/>
    <col min="3588" max="3589" width="0" style="1" hidden="1" customWidth="1"/>
    <col min="3590" max="3592" width="8.7109375" style="1" customWidth="1"/>
    <col min="3593" max="3594" width="0" style="1" hidden="1" customWidth="1"/>
    <col min="3595" max="3595" width="8.85546875" style="1" customWidth="1"/>
    <col min="3596" max="3596" width="4.42578125" style="1" customWidth="1"/>
    <col min="3597" max="3597" width="0" style="1" hidden="1" customWidth="1"/>
    <col min="3598" max="3598" width="5.42578125" style="1" customWidth="1"/>
    <col min="3599" max="3599" width="4" style="1" customWidth="1"/>
    <col min="3600" max="3600" width="10.7109375" style="1" customWidth="1"/>
    <col min="3601" max="3833" width="12.42578125" style="1"/>
    <col min="3834" max="3834" width="4.42578125" style="1" customWidth="1"/>
    <col min="3835" max="3835" width="3.85546875" style="1" customWidth="1"/>
    <col min="3836" max="3836" width="0" style="1" hidden="1" customWidth="1"/>
    <col min="3837" max="3837" width="10.140625" style="1" customWidth="1"/>
    <col min="3838" max="3838" width="13.42578125" style="1" customWidth="1"/>
    <col min="3839" max="3839" width="20.140625" style="1" customWidth="1"/>
    <col min="3840" max="3840" width="27.42578125" style="1" customWidth="1"/>
    <col min="3841" max="3841" width="7.42578125" style="1" customWidth="1"/>
    <col min="3842" max="3842" width="5.140625" style="1" customWidth="1"/>
    <col min="3843" max="3843" width="8.140625" style="1" customWidth="1"/>
    <col min="3844" max="3845" width="0" style="1" hidden="1" customWidth="1"/>
    <col min="3846" max="3848" width="8.7109375" style="1" customWidth="1"/>
    <col min="3849" max="3850" width="0" style="1" hidden="1" customWidth="1"/>
    <col min="3851" max="3851" width="8.85546875" style="1" customWidth="1"/>
    <col min="3852" max="3852" width="4.42578125" style="1" customWidth="1"/>
    <col min="3853" max="3853" width="0" style="1" hidden="1" customWidth="1"/>
    <col min="3854" max="3854" width="5.42578125" style="1" customWidth="1"/>
    <col min="3855" max="3855" width="4" style="1" customWidth="1"/>
    <col min="3856" max="3856" width="10.7109375" style="1" customWidth="1"/>
    <col min="3857" max="4089" width="12.42578125" style="1"/>
    <col min="4090" max="4090" width="4.42578125" style="1" customWidth="1"/>
    <col min="4091" max="4091" width="3.85546875" style="1" customWidth="1"/>
    <col min="4092" max="4092" width="0" style="1" hidden="1" customWidth="1"/>
    <col min="4093" max="4093" width="10.140625" style="1" customWidth="1"/>
    <col min="4094" max="4094" width="13.42578125" style="1" customWidth="1"/>
    <col min="4095" max="4095" width="20.140625" style="1" customWidth="1"/>
    <col min="4096" max="4096" width="27.42578125" style="1" customWidth="1"/>
    <col min="4097" max="4097" width="7.42578125" style="1" customWidth="1"/>
    <col min="4098" max="4098" width="5.140625" style="1" customWidth="1"/>
    <col min="4099" max="4099" width="8.140625" style="1" customWidth="1"/>
    <col min="4100" max="4101" width="0" style="1" hidden="1" customWidth="1"/>
    <col min="4102" max="4104" width="8.7109375" style="1" customWidth="1"/>
    <col min="4105" max="4106" width="0" style="1" hidden="1" customWidth="1"/>
    <col min="4107" max="4107" width="8.85546875" style="1" customWidth="1"/>
    <col min="4108" max="4108" width="4.42578125" style="1" customWidth="1"/>
    <col min="4109" max="4109" width="0" style="1" hidden="1" customWidth="1"/>
    <col min="4110" max="4110" width="5.42578125" style="1" customWidth="1"/>
    <col min="4111" max="4111" width="4" style="1" customWidth="1"/>
    <col min="4112" max="4112" width="10.7109375" style="1" customWidth="1"/>
    <col min="4113" max="4345" width="12.42578125" style="1"/>
    <col min="4346" max="4346" width="4.42578125" style="1" customWidth="1"/>
    <col min="4347" max="4347" width="3.85546875" style="1" customWidth="1"/>
    <col min="4348" max="4348" width="0" style="1" hidden="1" customWidth="1"/>
    <col min="4349" max="4349" width="10.140625" style="1" customWidth="1"/>
    <col min="4350" max="4350" width="13.42578125" style="1" customWidth="1"/>
    <col min="4351" max="4351" width="20.140625" style="1" customWidth="1"/>
    <col min="4352" max="4352" width="27.42578125" style="1" customWidth="1"/>
    <col min="4353" max="4353" width="7.42578125" style="1" customWidth="1"/>
    <col min="4354" max="4354" width="5.140625" style="1" customWidth="1"/>
    <col min="4355" max="4355" width="8.140625" style="1" customWidth="1"/>
    <col min="4356" max="4357" width="0" style="1" hidden="1" customWidth="1"/>
    <col min="4358" max="4360" width="8.7109375" style="1" customWidth="1"/>
    <col min="4361" max="4362" width="0" style="1" hidden="1" customWidth="1"/>
    <col min="4363" max="4363" width="8.85546875" style="1" customWidth="1"/>
    <col min="4364" max="4364" width="4.42578125" style="1" customWidth="1"/>
    <col min="4365" max="4365" width="0" style="1" hidden="1" customWidth="1"/>
    <col min="4366" max="4366" width="5.42578125" style="1" customWidth="1"/>
    <col min="4367" max="4367" width="4" style="1" customWidth="1"/>
    <col min="4368" max="4368" width="10.7109375" style="1" customWidth="1"/>
    <col min="4369" max="4601" width="12.42578125" style="1"/>
    <col min="4602" max="4602" width="4.42578125" style="1" customWidth="1"/>
    <col min="4603" max="4603" width="3.85546875" style="1" customWidth="1"/>
    <col min="4604" max="4604" width="0" style="1" hidden="1" customWidth="1"/>
    <col min="4605" max="4605" width="10.140625" style="1" customWidth="1"/>
    <col min="4606" max="4606" width="13.42578125" style="1" customWidth="1"/>
    <col min="4607" max="4607" width="20.140625" style="1" customWidth="1"/>
    <col min="4608" max="4608" width="27.42578125" style="1" customWidth="1"/>
    <col min="4609" max="4609" width="7.42578125" style="1" customWidth="1"/>
    <col min="4610" max="4610" width="5.140625" style="1" customWidth="1"/>
    <col min="4611" max="4611" width="8.140625" style="1" customWidth="1"/>
    <col min="4612" max="4613" width="0" style="1" hidden="1" customWidth="1"/>
    <col min="4614" max="4616" width="8.7109375" style="1" customWidth="1"/>
    <col min="4617" max="4618" width="0" style="1" hidden="1" customWidth="1"/>
    <col min="4619" max="4619" width="8.85546875" style="1" customWidth="1"/>
    <col min="4620" max="4620" width="4.42578125" style="1" customWidth="1"/>
    <col min="4621" max="4621" width="0" style="1" hidden="1" customWidth="1"/>
    <col min="4622" max="4622" width="5.42578125" style="1" customWidth="1"/>
    <col min="4623" max="4623" width="4" style="1" customWidth="1"/>
    <col min="4624" max="4624" width="10.7109375" style="1" customWidth="1"/>
    <col min="4625" max="4857" width="12.42578125" style="1"/>
    <col min="4858" max="4858" width="4.42578125" style="1" customWidth="1"/>
    <col min="4859" max="4859" width="3.85546875" style="1" customWidth="1"/>
    <col min="4860" max="4860" width="0" style="1" hidden="1" customWidth="1"/>
    <col min="4861" max="4861" width="10.140625" style="1" customWidth="1"/>
    <col min="4862" max="4862" width="13.42578125" style="1" customWidth="1"/>
    <col min="4863" max="4863" width="20.140625" style="1" customWidth="1"/>
    <col min="4864" max="4864" width="27.42578125" style="1" customWidth="1"/>
    <col min="4865" max="4865" width="7.42578125" style="1" customWidth="1"/>
    <col min="4866" max="4866" width="5.140625" style="1" customWidth="1"/>
    <col min="4867" max="4867" width="8.140625" style="1" customWidth="1"/>
    <col min="4868" max="4869" width="0" style="1" hidden="1" customWidth="1"/>
    <col min="4870" max="4872" width="8.7109375" style="1" customWidth="1"/>
    <col min="4873" max="4874" width="0" style="1" hidden="1" customWidth="1"/>
    <col min="4875" max="4875" width="8.85546875" style="1" customWidth="1"/>
    <col min="4876" max="4876" width="4.42578125" style="1" customWidth="1"/>
    <col min="4877" max="4877" width="0" style="1" hidden="1" customWidth="1"/>
    <col min="4878" max="4878" width="5.42578125" style="1" customWidth="1"/>
    <col min="4879" max="4879" width="4" style="1" customWidth="1"/>
    <col min="4880" max="4880" width="10.7109375" style="1" customWidth="1"/>
    <col min="4881" max="5113" width="12.42578125" style="1"/>
    <col min="5114" max="5114" width="4.42578125" style="1" customWidth="1"/>
    <col min="5115" max="5115" width="3.85546875" style="1" customWidth="1"/>
    <col min="5116" max="5116" width="0" style="1" hidden="1" customWidth="1"/>
    <col min="5117" max="5117" width="10.140625" style="1" customWidth="1"/>
    <col min="5118" max="5118" width="13.42578125" style="1" customWidth="1"/>
    <col min="5119" max="5119" width="20.140625" style="1" customWidth="1"/>
    <col min="5120" max="5120" width="27.42578125" style="1" customWidth="1"/>
    <col min="5121" max="5121" width="7.42578125" style="1" customWidth="1"/>
    <col min="5122" max="5122" width="5.140625" style="1" customWidth="1"/>
    <col min="5123" max="5123" width="8.140625" style="1" customWidth="1"/>
    <col min="5124" max="5125" width="0" style="1" hidden="1" customWidth="1"/>
    <col min="5126" max="5128" width="8.7109375" style="1" customWidth="1"/>
    <col min="5129" max="5130" width="0" style="1" hidden="1" customWidth="1"/>
    <col min="5131" max="5131" width="8.85546875" style="1" customWidth="1"/>
    <col min="5132" max="5132" width="4.42578125" style="1" customWidth="1"/>
    <col min="5133" max="5133" width="0" style="1" hidden="1" customWidth="1"/>
    <col min="5134" max="5134" width="5.42578125" style="1" customWidth="1"/>
    <col min="5135" max="5135" width="4" style="1" customWidth="1"/>
    <col min="5136" max="5136" width="10.7109375" style="1" customWidth="1"/>
    <col min="5137" max="5369" width="12.42578125" style="1"/>
    <col min="5370" max="5370" width="4.42578125" style="1" customWidth="1"/>
    <col min="5371" max="5371" width="3.85546875" style="1" customWidth="1"/>
    <col min="5372" max="5372" width="0" style="1" hidden="1" customWidth="1"/>
    <col min="5373" max="5373" width="10.140625" style="1" customWidth="1"/>
    <col min="5374" max="5374" width="13.42578125" style="1" customWidth="1"/>
    <col min="5375" max="5375" width="20.140625" style="1" customWidth="1"/>
    <col min="5376" max="5376" width="27.42578125" style="1" customWidth="1"/>
    <col min="5377" max="5377" width="7.42578125" style="1" customWidth="1"/>
    <col min="5378" max="5378" width="5.140625" style="1" customWidth="1"/>
    <col min="5379" max="5379" width="8.140625" style="1" customWidth="1"/>
    <col min="5380" max="5381" width="0" style="1" hidden="1" customWidth="1"/>
    <col min="5382" max="5384" width="8.7109375" style="1" customWidth="1"/>
    <col min="5385" max="5386" width="0" style="1" hidden="1" customWidth="1"/>
    <col min="5387" max="5387" width="8.85546875" style="1" customWidth="1"/>
    <col min="5388" max="5388" width="4.42578125" style="1" customWidth="1"/>
    <col min="5389" max="5389" width="0" style="1" hidden="1" customWidth="1"/>
    <col min="5390" max="5390" width="5.42578125" style="1" customWidth="1"/>
    <col min="5391" max="5391" width="4" style="1" customWidth="1"/>
    <col min="5392" max="5392" width="10.7109375" style="1" customWidth="1"/>
    <col min="5393" max="5625" width="12.42578125" style="1"/>
    <col min="5626" max="5626" width="4.42578125" style="1" customWidth="1"/>
    <col min="5627" max="5627" width="3.85546875" style="1" customWidth="1"/>
    <col min="5628" max="5628" width="0" style="1" hidden="1" customWidth="1"/>
    <col min="5629" max="5629" width="10.140625" style="1" customWidth="1"/>
    <col min="5630" max="5630" width="13.42578125" style="1" customWidth="1"/>
    <col min="5631" max="5631" width="20.140625" style="1" customWidth="1"/>
    <col min="5632" max="5632" width="27.42578125" style="1" customWidth="1"/>
    <col min="5633" max="5633" width="7.42578125" style="1" customWidth="1"/>
    <col min="5634" max="5634" width="5.140625" style="1" customWidth="1"/>
    <col min="5635" max="5635" width="8.140625" style="1" customWidth="1"/>
    <col min="5636" max="5637" width="0" style="1" hidden="1" customWidth="1"/>
    <col min="5638" max="5640" width="8.7109375" style="1" customWidth="1"/>
    <col min="5641" max="5642" width="0" style="1" hidden="1" customWidth="1"/>
    <col min="5643" max="5643" width="8.85546875" style="1" customWidth="1"/>
    <col min="5644" max="5644" width="4.42578125" style="1" customWidth="1"/>
    <col min="5645" max="5645" width="0" style="1" hidden="1" customWidth="1"/>
    <col min="5646" max="5646" width="5.42578125" style="1" customWidth="1"/>
    <col min="5647" max="5647" width="4" style="1" customWidth="1"/>
    <col min="5648" max="5648" width="10.7109375" style="1" customWidth="1"/>
    <col min="5649" max="5881" width="12.42578125" style="1"/>
    <col min="5882" max="5882" width="4.42578125" style="1" customWidth="1"/>
    <col min="5883" max="5883" width="3.85546875" style="1" customWidth="1"/>
    <col min="5884" max="5884" width="0" style="1" hidden="1" customWidth="1"/>
    <col min="5885" max="5885" width="10.140625" style="1" customWidth="1"/>
    <col min="5886" max="5886" width="13.42578125" style="1" customWidth="1"/>
    <col min="5887" max="5887" width="20.140625" style="1" customWidth="1"/>
    <col min="5888" max="5888" width="27.42578125" style="1" customWidth="1"/>
    <col min="5889" max="5889" width="7.42578125" style="1" customWidth="1"/>
    <col min="5890" max="5890" width="5.140625" style="1" customWidth="1"/>
    <col min="5891" max="5891" width="8.140625" style="1" customWidth="1"/>
    <col min="5892" max="5893" width="0" style="1" hidden="1" customWidth="1"/>
    <col min="5894" max="5896" width="8.7109375" style="1" customWidth="1"/>
    <col min="5897" max="5898" width="0" style="1" hidden="1" customWidth="1"/>
    <col min="5899" max="5899" width="8.85546875" style="1" customWidth="1"/>
    <col min="5900" max="5900" width="4.42578125" style="1" customWidth="1"/>
    <col min="5901" max="5901" width="0" style="1" hidden="1" customWidth="1"/>
    <col min="5902" max="5902" width="5.42578125" style="1" customWidth="1"/>
    <col min="5903" max="5903" width="4" style="1" customWidth="1"/>
    <col min="5904" max="5904" width="10.7109375" style="1" customWidth="1"/>
    <col min="5905" max="6137" width="12.42578125" style="1"/>
    <col min="6138" max="6138" width="4.42578125" style="1" customWidth="1"/>
    <col min="6139" max="6139" width="3.85546875" style="1" customWidth="1"/>
    <col min="6140" max="6140" width="0" style="1" hidden="1" customWidth="1"/>
    <col min="6141" max="6141" width="10.140625" style="1" customWidth="1"/>
    <col min="6142" max="6142" width="13.42578125" style="1" customWidth="1"/>
    <col min="6143" max="6143" width="20.140625" style="1" customWidth="1"/>
    <col min="6144" max="6144" width="27.42578125" style="1" customWidth="1"/>
    <col min="6145" max="6145" width="7.42578125" style="1" customWidth="1"/>
    <col min="6146" max="6146" width="5.140625" style="1" customWidth="1"/>
    <col min="6147" max="6147" width="8.140625" style="1" customWidth="1"/>
    <col min="6148" max="6149" width="0" style="1" hidden="1" customWidth="1"/>
    <col min="6150" max="6152" width="8.7109375" style="1" customWidth="1"/>
    <col min="6153" max="6154" width="0" style="1" hidden="1" customWidth="1"/>
    <col min="6155" max="6155" width="8.85546875" style="1" customWidth="1"/>
    <col min="6156" max="6156" width="4.42578125" style="1" customWidth="1"/>
    <col min="6157" max="6157" width="0" style="1" hidden="1" customWidth="1"/>
    <col min="6158" max="6158" width="5.42578125" style="1" customWidth="1"/>
    <col min="6159" max="6159" width="4" style="1" customWidth="1"/>
    <col min="6160" max="6160" width="10.7109375" style="1" customWidth="1"/>
    <col min="6161" max="6393" width="12.42578125" style="1"/>
    <col min="6394" max="6394" width="4.42578125" style="1" customWidth="1"/>
    <col min="6395" max="6395" width="3.85546875" style="1" customWidth="1"/>
    <col min="6396" max="6396" width="0" style="1" hidden="1" customWidth="1"/>
    <col min="6397" max="6397" width="10.140625" style="1" customWidth="1"/>
    <col min="6398" max="6398" width="13.42578125" style="1" customWidth="1"/>
    <col min="6399" max="6399" width="20.140625" style="1" customWidth="1"/>
    <col min="6400" max="6400" width="27.42578125" style="1" customWidth="1"/>
    <col min="6401" max="6401" width="7.42578125" style="1" customWidth="1"/>
    <col min="6402" max="6402" width="5.140625" style="1" customWidth="1"/>
    <col min="6403" max="6403" width="8.140625" style="1" customWidth="1"/>
    <col min="6404" max="6405" width="0" style="1" hidden="1" customWidth="1"/>
    <col min="6406" max="6408" width="8.7109375" style="1" customWidth="1"/>
    <col min="6409" max="6410" width="0" style="1" hidden="1" customWidth="1"/>
    <col min="6411" max="6411" width="8.85546875" style="1" customWidth="1"/>
    <col min="6412" max="6412" width="4.42578125" style="1" customWidth="1"/>
    <col min="6413" max="6413" width="0" style="1" hidden="1" customWidth="1"/>
    <col min="6414" max="6414" width="5.42578125" style="1" customWidth="1"/>
    <col min="6415" max="6415" width="4" style="1" customWidth="1"/>
    <col min="6416" max="6416" width="10.7109375" style="1" customWidth="1"/>
    <col min="6417" max="6649" width="12.42578125" style="1"/>
    <col min="6650" max="6650" width="4.42578125" style="1" customWidth="1"/>
    <col min="6651" max="6651" width="3.85546875" style="1" customWidth="1"/>
    <col min="6652" max="6652" width="0" style="1" hidden="1" customWidth="1"/>
    <col min="6653" max="6653" width="10.140625" style="1" customWidth="1"/>
    <col min="6654" max="6654" width="13.42578125" style="1" customWidth="1"/>
    <col min="6655" max="6655" width="20.140625" style="1" customWidth="1"/>
    <col min="6656" max="6656" width="27.42578125" style="1" customWidth="1"/>
    <col min="6657" max="6657" width="7.42578125" style="1" customWidth="1"/>
    <col min="6658" max="6658" width="5.140625" style="1" customWidth="1"/>
    <col min="6659" max="6659" width="8.140625" style="1" customWidth="1"/>
    <col min="6660" max="6661" width="0" style="1" hidden="1" customWidth="1"/>
    <col min="6662" max="6664" width="8.7109375" style="1" customWidth="1"/>
    <col min="6665" max="6666" width="0" style="1" hidden="1" customWidth="1"/>
    <col min="6667" max="6667" width="8.85546875" style="1" customWidth="1"/>
    <col min="6668" max="6668" width="4.42578125" style="1" customWidth="1"/>
    <col min="6669" max="6669" width="0" style="1" hidden="1" customWidth="1"/>
    <col min="6670" max="6670" width="5.42578125" style="1" customWidth="1"/>
    <col min="6671" max="6671" width="4" style="1" customWidth="1"/>
    <col min="6672" max="6672" width="10.7109375" style="1" customWidth="1"/>
    <col min="6673" max="6905" width="12.42578125" style="1"/>
    <col min="6906" max="6906" width="4.42578125" style="1" customWidth="1"/>
    <col min="6907" max="6907" width="3.85546875" style="1" customWidth="1"/>
    <col min="6908" max="6908" width="0" style="1" hidden="1" customWidth="1"/>
    <col min="6909" max="6909" width="10.140625" style="1" customWidth="1"/>
    <col min="6910" max="6910" width="13.42578125" style="1" customWidth="1"/>
    <col min="6911" max="6911" width="20.140625" style="1" customWidth="1"/>
    <col min="6912" max="6912" width="27.42578125" style="1" customWidth="1"/>
    <col min="6913" max="6913" width="7.42578125" style="1" customWidth="1"/>
    <col min="6914" max="6914" width="5.140625" style="1" customWidth="1"/>
    <col min="6915" max="6915" width="8.140625" style="1" customWidth="1"/>
    <col min="6916" max="6917" width="0" style="1" hidden="1" customWidth="1"/>
    <col min="6918" max="6920" width="8.7109375" style="1" customWidth="1"/>
    <col min="6921" max="6922" width="0" style="1" hidden="1" customWidth="1"/>
    <col min="6923" max="6923" width="8.85546875" style="1" customWidth="1"/>
    <col min="6924" max="6924" width="4.42578125" style="1" customWidth="1"/>
    <col min="6925" max="6925" width="0" style="1" hidden="1" customWidth="1"/>
    <col min="6926" max="6926" width="5.42578125" style="1" customWidth="1"/>
    <col min="6927" max="6927" width="4" style="1" customWidth="1"/>
    <col min="6928" max="6928" width="10.7109375" style="1" customWidth="1"/>
    <col min="6929" max="7161" width="12.42578125" style="1"/>
    <col min="7162" max="7162" width="4.42578125" style="1" customWidth="1"/>
    <col min="7163" max="7163" width="3.85546875" style="1" customWidth="1"/>
    <col min="7164" max="7164" width="0" style="1" hidden="1" customWidth="1"/>
    <col min="7165" max="7165" width="10.140625" style="1" customWidth="1"/>
    <col min="7166" max="7166" width="13.42578125" style="1" customWidth="1"/>
    <col min="7167" max="7167" width="20.140625" style="1" customWidth="1"/>
    <col min="7168" max="7168" width="27.42578125" style="1" customWidth="1"/>
    <col min="7169" max="7169" width="7.42578125" style="1" customWidth="1"/>
    <col min="7170" max="7170" width="5.140625" style="1" customWidth="1"/>
    <col min="7171" max="7171" width="8.140625" style="1" customWidth="1"/>
    <col min="7172" max="7173" width="0" style="1" hidden="1" customWidth="1"/>
    <col min="7174" max="7176" width="8.7109375" style="1" customWidth="1"/>
    <col min="7177" max="7178" width="0" style="1" hidden="1" customWidth="1"/>
    <col min="7179" max="7179" width="8.85546875" style="1" customWidth="1"/>
    <col min="7180" max="7180" width="4.42578125" style="1" customWidth="1"/>
    <col min="7181" max="7181" width="0" style="1" hidden="1" customWidth="1"/>
    <col min="7182" max="7182" width="5.42578125" style="1" customWidth="1"/>
    <col min="7183" max="7183" width="4" style="1" customWidth="1"/>
    <col min="7184" max="7184" width="10.7109375" style="1" customWidth="1"/>
    <col min="7185" max="7417" width="12.42578125" style="1"/>
    <col min="7418" max="7418" width="4.42578125" style="1" customWidth="1"/>
    <col min="7419" max="7419" width="3.85546875" style="1" customWidth="1"/>
    <col min="7420" max="7420" width="0" style="1" hidden="1" customWidth="1"/>
    <col min="7421" max="7421" width="10.140625" style="1" customWidth="1"/>
    <col min="7422" max="7422" width="13.42578125" style="1" customWidth="1"/>
    <col min="7423" max="7423" width="20.140625" style="1" customWidth="1"/>
    <col min="7424" max="7424" width="27.42578125" style="1" customWidth="1"/>
    <col min="7425" max="7425" width="7.42578125" style="1" customWidth="1"/>
    <col min="7426" max="7426" width="5.140625" style="1" customWidth="1"/>
    <col min="7427" max="7427" width="8.140625" style="1" customWidth="1"/>
    <col min="7428" max="7429" width="0" style="1" hidden="1" customWidth="1"/>
    <col min="7430" max="7432" width="8.7109375" style="1" customWidth="1"/>
    <col min="7433" max="7434" width="0" style="1" hidden="1" customWidth="1"/>
    <col min="7435" max="7435" width="8.85546875" style="1" customWidth="1"/>
    <col min="7436" max="7436" width="4.42578125" style="1" customWidth="1"/>
    <col min="7437" max="7437" width="0" style="1" hidden="1" customWidth="1"/>
    <col min="7438" max="7438" width="5.42578125" style="1" customWidth="1"/>
    <col min="7439" max="7439" width="4" style="1" customWidth="1"/>
    <col min="7440" max="7440" width="10.7109375" style="1" customWidth="1"/>
    <col min="7441" max="7673" width="12.42578125" style="1"/>
    <col min="7674" max="7674" width="4.42578125" style="1" customWidth="1"/>
    <col min="7675" max="7675" width="3.85546875" style="1" customWidth="1"/>
    <col min="7676" max="7676" width="0" style="1" hidden="1" customWidth="1"/>
    <col min="7677" max="7677" width="10.140625" style="1" customWidth="1"/>
    <col min="7678" max="7678" width="13.42578125" style="1" customWidth="1"/>
    <col min="7679" max="7679" width="20.140625" style="1" customWidth="1"/>
    <col min="7680" max="7680" width="27.42578125" style="1" customWidth="1"/>
    <col min="7681" max="7681" width="7.42578125" style="1" customWidth="1"/>
    <col min="7682" max="7682" width="5.140625" style="1" customWidth="1"/>
    <col min="7683" max="7683" width="8.140625" style="1" customWidth="1"/>
    <col min="7684" max="7685" width="0" style="1" hidden="1" customWidth="1"/>
    <col min="7686" max="7688" width="8.7109375" style="1" customWidth="1"/>
    <col min="7689" max="7690" width="0" style="1" hidden="1" customWidth="1"/>
    <col min="7691" max="7691" width="8.85546875" style="1" customWidth="1"/>
    <col min="7692" max="7692" width="4.42578125" style="1" customWidth="1"/>
    <col min="7693" max="7693" width="0" style="1" hidden="1" customWidth="1"/>
    <col min="7694" max="7694" width="5.42578125" style="1" customWidth="1"/>
    <col min="7695" max="7695" width="4" style="1" customWidth="1"/>
    <col min="7696" max="7696" width="10.7109375" style="1" customWidth="1"/>
    <col min="7697" max="7929" width="12.42578125" style="1"/>
    <col min="7930" max="7930" width="4.42578125" style="1" customWidth="1"/>
    <col min="7931" max="7931" width="3.85546875" style="1" customWidth="1"/>
    <col min="7932" max="7932" width="0" style="1" hidden="1" customWidth="1"/>
    <col min="7933" max="7933" width="10.140625" style="1" customWidth="1"/>
    <col min="7934" max="7934" width="13.42578125" style="1" customWidth="1"/>
    <col min="7935" max="7935" width="20.140625" style="1" customWidth="1"/>
    <col min="7936" max="7936" width="27.42578125" style="1" customWidth="1"/>
    <col min="7937" max="7937" width="7.42578125" style="1" customWidth="1"/>
    <col min="7938" max="7938" width="5.140625" style="1" customWidth="1"/>
    <col min="7939" max="7939" width="8.140625" style="1" customWidth="1"/>
    <col min="7940" max="7941" width="0" style="1" hidden="1" customWidth="1"/>
    <col min="7942" max="7944" width="8.7109375" style="1" customWidth="1"/>
    <col min="7945" max="7946" width="0" style="1" hidden="1" customWidth="1"/>
    <col min="7947" max="7947" width="8.85546875" style="1" customWidth="1"/>
    <col min="7948" max="7948" width="4.42578125" style="1" customWidth="1"/>
    <col min="7949" max="7949" width="0" style="1" hidden="1" customWidth="1"/>
    <col min="7950" max="7950" width="5.42578125" style="1" customWidth="1"/>
    <col min="7951" max="7951" width="4" style="1" customWidth="1"/>
    <col min="7952" max="7952" width="10.7109375" style="1" customWidth="1"/>
    <col min="7953" max="8185" width="12.42578125" style="1"/>
    <col min="8186" max="8186" width="4.42578125" style="1" customWidth="1"/>
    <col min="8187" max="8187" width="3.85546875" style="1" customWidth="1"/>
    <col min="8188" max="8188" width="0" style="1" hidden="1" customWidth="1"/>
    <col min="8189" max="8189" width="10.140625" style="1" customWidth="1"/>
    <col min="8190" max="8190" width="13.42578125" style="1" customWidth="1"/>
    <col min="8191" max="8191" width="20.140625" style="1" customWidth="1"/>
    <col min="8192" max="8192" width="27.42578125" style="1" customWidth="1"/>
    <col min="8193" max="8193" width="7.42578125" style="1" customWidth="1"/>
    <col min="8194" max="8194" width="5.140625" style="1" customWidth="1"/>
    <col min="8195" max="8195" width="8.140625" style="1" customWidth="1"/>
    <col min="8196" max="8197" width="0" style="1" hidden="1" customWidth="1"/>
    <col min="8198" max="8200" width="8.7109375" style="1" customWidth="1"/>
    <col min="8201" max="8202" width="0" style="1" hidden="1" customWidth="1"/>
    <col min="8203" max="8203" width="8.85546875" style="1" customWidth="1"/>
    <col min="8204" max="8204" width="4.42578125" style="1" customWidth="1"/>
    <col min="8205" max="8205" width="0" style="1" hidden="1" customWidth="1"/>
    <col min="8206" max="8206" width="5.42578125" style="1" customWidth="1"/>
    <col min="8207" max="8207" width="4" style="1" customWidth="1"/>
    <col min="8208" max="8208" width="10.7109375" style="1" customWidth="1"/>
    <col min="8209" max="8441" width="12.42578125" style="1"/>
    <col min="8442" max="8442" width="4.42578125" style="1" customWidth="1"/>
    <col min="8443" max="8443" width="3.85546875" style="1" customWidth="1"/>
    <col min="8444" max="8444" width="0" style="1" hidden="1" customWidth="1"/>
    <col min="8445" max="8445" width="10.140625" style="1" customWidth="1"/>
    <col min="8446" max="8446" width="13.42578125" style="1" customWidth="1"/>
    <col min="8447" max="8447" width="20.140625" style="1" customWidth="1"/>
    <col min="8448" max="8448" width="27.42578125" style="1" customWidth="1"/>
    <col min="8449" max="8449" width="7.42578125" style="1" customWidth="1"/>
    <col min="8450" max="8450" width="5.140625" style="1" customWidth="1"/>
    <col min="8451" max="8451" width="8.140625" style="1" customWidth="1"/>
    <col min="8452" max="8453" width="0" style="1" hidden="1" customWidth="1"/>
    <col min="8454" max="8456" width="8.7109375" style="1" customWidth="1"/>
    <col min="8457" max="8458" width="0" style="1" hidden="1" customWidth="1"/>
    <col min="8459" max="8459" width="8.85546875" style="1" customWidth="1"/>
    <col min="8460" max="8460" width="4.42578125" style="1" customWidth="1"/>
    <col min="8461" max="8461" width="0" style="1" hidden="1" customWidth="1"/>
    <col min="8462" max="8462" width="5.42578125" style="1" customWidth="1"/>
    <col min="8463" max="8463" width="4" style="1" customWidth="1"/>
    <col min="8464" max="8464" width="10.7109375" style="1" customWidth="1"/>
    <col min="8465" max="8697" width="12.42578125" style="1"/>
    <col min="8698" max="8698" width="4.42578125" style="1" customWidth="1"/>
    <col min="8699" max="8699" width="3.85546875" style="1" customWidth="1"/>
    <col min="8700" max="8700" width="0" style="1" hidden="1" customWidth="1"/>
    <col min="8701" max="8701" width="10.140625" style="1" customWidth="1"/>
    <col min="8702" max="8702" width="13.42578125" style="1" customWidth="1"/>
    <col min="8703" max="8703" width="20.140625" style="1" customWidth="1"/>
    <col min="8704" max="8704" width="27.42578125" style="1" customWidth="1"/>
    <col min="8705" max="8705" width="7.42578125" style="1" customWidth="1"/>
    <col min="8706" max="8706" width="5.140625" style="1" customWidth="1"/>
    <col min="8707" max="8707" width="8.140625" style="1" customWidth="1"/>
    <col min="8708" max="8709" width="0" style="1" hidden="1" customWidth="1"/>
    <col min="8710" max="8712" width="8.7109375" style="1" customWidth="1"/>
    <col min="8713" max="8714" width="0" style="1" hidden="1" customWidth="1"/>
    <col min="8715" max="8715" width="8.85546875" style="1" customWidth="1"/>
    <col min="8716" max="8716" width="4.42578125" style="1" customWidth="1"/>
    <col min="8717" max="8717" width="0" style="1" hidden="1" customWidth="1"/>
    <col min="8718" max="8718" width="5.42578125" style="1" customWidth="1"/>
    <col min="8719" max="8719" width="4" style="1" customWidth="1"/>
    <col min="8720" max="8720" width="10.7109375" style="1" customWidth="1"/>
    <col min="8721" max="8953" width="12.42578125" style="1"/>
    <col min="8954" max="8954" width="4.42578125" style="1" customWidth="1"/>
    <col min="8955" max="8955" width="3.85546875" style="1" customWidth="1"/>
    <col min="8956" max="8956" width="0" style="1" hidden="1" customWidth="1"/>
    <col min="8957" max="8957" width="10.140625" style="1" customWidth="1"/>
    <col min="8958" max="8958" width="13.42578125" style="1" customWidth="1"/>
    <col min="8959" max="8959" width="20.140625" style="1" customWidth="1"/>
    <col min="8960" max="8960" width="27.42578125" style="1" customWidth="1"/>
    <col min="8961" max="8961" width="7.42578125" style="1" customWidth="1"/>
    <col min="8962" max="8962" width="5.140625" style="1" customWidth="1"/>
    <col min="8963" max="8963" width="8.140625" style="1" customWidth="1"/>
    <col min="8964" max="8965" width="0" style="1" hidden="1" customWidth="1"/>
    <col min="8966" max="8968" width="8.7109375" style="1" customWidth="1"/>
    <col min="8969" max="8970" width="0" style="1" hidden="1" customWidth="1"/>
    <col min="8971" max="8971" width="8.85546875" style="1" customWidth="1"/>
    <col min="8972" max="8972" width="4.42578125" style="1" customWidth="1"/>
    <col min="8973" max="8973" width="0" style="1" hidden="1" customWidth="1"/>
    <col min="8974" max="8974" width="5.42578125" style="1" customWidth="1"/>
    <col min="8975" max="8975" width="4" style="1" customWidth="1"/>
    <col min="8976" max="8976" width="10.7109375" style="1" customWidth="1"/>
    <col min="8977" max="9209" width="12.42578125" style="1"/>
    <col min="9210" max="9210" width="4.42578125" style="1" customWidth="1"/>
    <col min="9211" max="9211" width="3.85546875" style="1" customWidth="1"/>
    <col min="9212" max="9212" width="0" style="1" hidden="1" customWidth="1"/>
    <col min="9213" max="9213" width="10.140625" style="1" customWidth="1"/>
    <col min="9214" max="9214" width="13.42578125" style="1" customWidth="1"/>
    <col min="9215" max="9215" width="20.140625" style="1" customWidth="1"/>
    <col min="9216" max="9216" width="27.42578125" style="1" customWidth="1"/>
    <col min="9217" max="9217" width="7.42578125" style="1" customWidth="1"/>
    <col min="9218" max="9218" width="5.140625" style="1" customWidth="1"/>
    <col min="9219" max="9219" width="8.140625" style="1" customWidth="1"/>
    <col min="9220" max="9221" width="0" style="1" hidden="1" customWidth="1"/>
    <col min="9222" max="9224" width="8.7109375" style="1" customWidth="1"/>
    <col min="9225" max="9226" width="0" style="1" hidden="1" customWidth="1"/>
    <col min="9227" max="9227" width="8.85546875" style="1" customWidth="1"/>
    <col min="9228" max="9228" width="4.42578125" style="1" customWidth="1"/>
    <col min="9229" max="9229" width="0" style="1" hidden="1" customWidth="1"/>
    <col min="9230" max="9230" width="5.42578125" style="1" customWidth="1"/>
    <col min="9231" max="9231" width="4" style="1" customWidth="1"/>
    <col min="9232" max="9232" width="10.7109375" style="1" customWidth="1"/>
    <col min="9233" max="9465" width="12.42578125" style="1"/>
    <col min="9466" max="9466" width="4.42578125" style="1" customWidth="1"/>
    <col min="9467" max="9467" width="3.85546875" style="1" customWidth="1"/>
    <col min="9468" max="9468" width="0" style="1" hidden="1" customWidth="1"/>
    <col min="9469" max="9469" width="10.140625" style="1" customWidth="1"/>
    <col min="9470" max="9470" width="13.42578125" style="1" customWidth="1"/>
    <col min="9471" max="9471" width="20.140625" style="1" customWidth="1"/>
    <col min="9472" max="9472" width="27.42578125" style="1" customWidth="1"/>
    <col min="9473" max="9473" width="7.42578125" style="1" customWidth="1"/>
    <col min="9474" max="9474" width="5.140625" style="1" customWidth="1"/>
    <col min="9475" max="9475" width="8.140625" style="1" customWidth="1"/>
    <col min="9476" max="9477" width="0" style="1" hidden="1" customWidth="1"/>
    <col min="9478" max="9480" width="8.7109375" style="1" customWidth="1"/>
    <col min="9481" max="9482" width="0" style="1" hidden="1" customWidth="1"/>
    <col min="9483" max="9483" width="8.85546875" style="1" customWidth="1"/>
    <col min="9484" max="9484" width="4.42578125" style="1" customWidth="1"/>
    <col min="9485" max="9485" width="0" style="1" hidden="1" customWidth="1"/>
    <col min="9486" max="9486" width="5.42578125" style="1" customWidth="1"/>
    <col min="9487" max="9487" width="4" style="1" customWidth="1"/>
    <col min="9488" max="9488" width="10.7109375" style="1" customWidth="1"/>
    <col min="9489" max="9721" width="12.42578125" style="1"/>
    <col min="9722" max="9722" width="4.42578125" style="1" customWidth="1"/>
    <col min="9723" max="9723" width="3.85546875" style="1" customWidth="1"/>
    <col min="9724" max="9724" width="0" style="1" hidden="1" customWidth="1"/>
    <col min="9725" max="9725" width="10.140625" style="1" customWidth="1"/>
    <col min="9726" max="9726" width="13.42578125" style="1" customWidth="1"/>
    <col min="9727" max="9727" width="20.140625" style="1" customWidth="1"/>
    <col min="9728" max="9728" width="27.42578125" style="1" customWidth="1"/>
    <col min="9729" max="9729" width="7.42578125" style="1" customWidth="1"/>
    <col min="9730" max="9730" width="5.140625" style="1" customWidth="1"/>
    <col min="9731" max="9731" width="8.140625" style="1" customWidth="1"/>
    <col min="9732" max="9733" width="0" style="1" hidden="1" customWidth="1"/>
    <col min="9734" max="9736" width="8.7109375" style="1" customWidth="1"/>
    <col min="9737" max="9738" width="0" style="1" hidden="1" customWidth="1"/>
    <col min="9739" max="9739" width="8.85546875" style="1" customWidth="1"/>
    <col min="9740" max="9740" width="4.42578125" style="1" customWidth="1"/>
    <col min="9741" max="9741" width="0" style="1" hidden="1" customWidth="1"/>
    <col min="9742" max="9742" width="5.42578125" style="1" customWidth="1"/>
    <col min="9743" max="9743" width="4" style="1" customWidth="1"/>
    <col min="9744" max="9744" width="10.7109375" style="1" customWidth="1"/>
    <col min="9745" max="9977" width="12.42578125" style="1"/>
    <col min="9978" max="9978" width="4.42578125" style="1" customWidth="1"/>
    <col min="9979" max="9979" width="3.85546875" style="1" customWidth="1"/>
    <col min="9980" max="9980" width="0" style="1" hidden="1" customWidth="1"/>
    <col min="9981" max="9981" width="10.140625" style="1" customWidth="1"/>
    <col min="9982" max="9982" width="13.42578125" style="1" customWidth="1"/>
    <col min="9983" max="9983" width="20.140625" style="1" customWidth="1"/>
    <col min="9984" max="9984" width="27.42578125" style="1" customWidth="1"/>
    <col min="9985" max="9985" width="7.42578125" style="1" customWidth="1"/>
    <col min="9986" max="9986" width="5.140625" style="1" customWidth="1"/>
    <col min="9987" max="9987" width="8.140625" style="1" customWidth="1"/>
    <col min="9988" max="9989" width="0" style="1" hidden="1" customWidth="1"/>
    <col min="9990" max="9992" width="8.7109375" style="1" customWidth="1"/>
    <col min="9993" max="9994" width="0" style="1" hidden="1" customWidth="1"/>
    <col min="9995" max="9995" width="8.85546875" style="1" customWidth="1"/>
    <col min="9996" max="9996" width="4.42578125" style="1" customWidth="1"/>
    <col min="9997" max="9997" width="0" style="1" hidden="1" customWidth="1"/>
    <col min="9998" max="9998" width="5.42578125" style="1" customWidth="1"/>
    <col min="9999" max="9999" width="4" style="1" customWidth="1"/>
    <col min="10000" max="10000" width="10.7109375" style="1" customWidth="1"/>
    <col min="10001" max="10233" width="12.42578125" style="1"/>
    <col min="10234" max="10234" width="4.42578125" style="1" customWidth="1"/>
    <col min="10235" max="10235" width="3.85546875" style="1" customWidth="1"/>
    <col min="10236" max="10236" width="0" style="1" hidden="1" customWidth="1"/>
    <col min="10237" max="10237" width="10.140625" style="1" customWidth="1"/>
    <col min="10238" max="10238" width="13.42578125" style="1" customWidth="1"/>
    <col min="10239" max="10239" width="20.140625" style="1" customWidth="1"/>
    <col min="10240" max="10240" width="27.42578125" style="1" customWidth="1"/>
    <col min="10241" max="10241" width="7.42578125" style="1" customWidth="1"/>
    <col min="10242" max="10242" width="5.140625" style="1" customWidth="1"/>
    <col min="10243" max="10243" width="8.140625" style="1" customWidth="1"/>
    <col min="10244" max="10245" width="0" style="1" hidden="1" customWidth="1"/>
    <col min="10246" max="10248" width="8.7109375" style="1" customWidth="1"/>
    <col min="10249" max="10250" width="0" style="1" hidden="1" customWidth="1"/>
    <col min="10251" max="10251" width="8.85546875" style="1" customWidth="1"/>
    <col min="10252" max="10252" width="4.42578125" style="1" customWidth="1"/>
    <col min="10253" max="10253" width="0" style="1" hidden="1" customWidth="1"/>
    <col min="10254" max="10254" width="5.42578125" style="1" customWidth="1"/>
    <col min="10255" max="10255" width="4" style="1" customWidth="1"/>
    <col min="10256" max="10256" width="10.7109375" style="1" customWidth="1"/>
    <col min="10257" max="10489" width="12.42578125" style="1"/>
    <col min="10490" max="10490" width="4.42578125" style="1" customWidth="1"/>
    <col min="10491" max="10491" width="3.85546875" style="1" customWidth="1"/>
    <col min="10492" max="10492" width="0" style="1" hidden="1" customWidth="1"/>
    <col min="10493" max="10493" width="10.140625" style="1" customWidth="1"/>
    <col min="10494" max="10494" width="13.42578125" style="1" customWidth="1"/>
    <col min="10495" max="10495" width="20.140625" style="1" customWidth="1"/>
    <col min="10496" max="10496" width="27.42578125" style="1" customWidth="1"/>
    <col min="10497" max="10497" width="7.42578125" style="1" customWidth="1"/>
    <col min="10498" max="10498" width="5.140625" style="1" customWidth="1"/>
    <col min="10499" max="10499" width="8.140625" style="1" customWidth="1"/>
    <col min="10500" max="10501" width="0" style="1" hidden="1" customWidth="1"/>
    <col min="10502" max="10504" width="8.7109375" style="1" customWidth="1"/>
    <col min="10505" max="10506" width="0" style="1" hidden="1" customWidth="1"/>
    <col min="10507" max="10507" width="8.85546875" style="1" customWidth="1"/>
    <col min="10508" max="10508" width="4.42578125" style="1" customWidth="1"/>
    <col min="10509" max="10509" width="0" style="1" hidden="1" customWidth="1"/>
    <col min="10510" max="10510" width="5.42578125" style="1" customWidth="1"/>
    <col min="10511" max="10511" width="4" style="1" customWidth="1"/>
    <col min="10512" max="10512" width="10.7109375" style="1" customWidth="1"/>
    <col min="10513" max="10745" width="12.42578125" style="1"/>
    <col min="10746" max="10746" width="4.42578125" style="1" customWidth="1"/>
    <col min="10747" max="10747" width="3.85546875" style="1" customWidth="1"/>
    <col min="10748" max="10748" width="0" style="1" hidden="1" customWidth="1"/>
    <col min="10749" max="10749" width="10.140625" style="1" customWidth="1"/>
    <col min="10750" max="10750" width="13.42578125" style="1" customWidth="1"/>
    <col min="10751" max="10751" width="20.140625" style="1" customWidth="1"/>
    <col min="10752" max="10752" width="27.42578125" style="1" customWidth="1"/>
    <col min="10753" max="10753" width="7.42578125" style="1" customWidth="1"/>
    <col min="10754" max="10754" width="5.140625" style="1" customWidth="1"/>
    <col min="10755" max="10755" width="8.140625" style="1" customWidth="1"/>
    <col min="10756" max="10757" width="0" style="1" hidden="1" customWidth="1"/>
    <col min="10758" max="10760" width="8.7109375" style="1" customWidth="1"/>
    <col min="10761" max="10762" width="0" style="1" hidden="1" customWidth="1"/>
    <col min="10763" max="10763" width="8.85546875" style="1" customWidth="1"/>
    <col min="10764" max="10764" width="4.42578125" style="1" customWidth="1"/>
    <col min="10765" max="10765" width="0" style="1" hidden="1" customWidth="1"/>
    <col min="10766" max="10766" width="5.42578125" style="1" customWidth="1"/>
    <col min="10767" max="10767" width="4" style="1" customWidth="1"/>
    <col min="10768" max="10768" width="10.7109375" style="1" customWidth="1"/>
    <col min="10769" max="11001" width="12.42578125" style="1"/>
    <col min="11002" max="11002" width="4.42578125" style="1" customWidth="1"/>
    <col min="11003" max="11003" width="3.85546875" style="1" customWidth="1"/>
    <col min="11004" max="11004" width="0" style="1" hidden="1" customWidth="1"/>
    <col min="11005" max="11005" width="10.140625" style="1" customWidth="1"/>
    <col min="11006" max="11006" width="13.42578125" style="1" customWidth="1"/>
    <col min="11007" max="11007" width="20.140625" style="1" customWidth="1"/>
    <col min="11008" max="11008" width="27.42578125" style="1" customWidth="1"/>
    <col min="11009" max="11009" width="7.42578125" style="1" customWidth="1"/>
    <col min="11010" max="11010" width="5.140625" style="1" customWidth="1"/>
    <col min="11011" max="11011" width="8.140625" style="1" customWidth="1"/>
    <col min="11012" max="11013" width="0" style="1" hidden="1" customWidth="1"/>
    <col min="11014" max="11016" width="8.7109375" style="1" customWidth="1"/>
    <col min="11017" max="11018" width="0" style="1" hidden="1" customWidth="1"/>
    <col min="11019" max="11019" width="8.85546875" style="1" customWidth="1"/>
    <col min="11020" max="11020" width="4.42578125" style="1" customWidth="1"/>
    <col min="11021" max="11021" width="0" style="1" hidden="1" customWidth="1"/>
    <col min="11022" max="11022" width="5.42578125" style="1" customWidth="1"/>
    <col min="11023" max="11023" width="4" style="1" customWidth="1"/>
    <col min="11024" max="11024" width="10.7109375" style="1" customWidth="1"/>
    <col min="11025" max="11257" width="12.42578125" style="1"/>
    <col min="11258" max="11258" width="4.42578125" style="1" customWidth="1"/>
    <col min="11259" max="11259" width="3.85546875" style="1" customWidth="1"/>
    <col min="11260" max="11260" width="0" style="1" hidden="1" customWidth="1"/>
    <col min="11261" max="11261" width="10.140625" style="1" customWidth="1"/>
    <col min="11262" max="11262" width="13.42578125" style="1" customWidth="1"/>
    <col min="11263" max="11263" width="20.140625" style="1" customWidth="1"/>
    <col min="11264" max="11264" width="27.42578125" style="1" customWidth="1"/>
    <col min="11265" max="11265" width="7.42578125" style="1" customWidth="1"/>
    <col min="11266" max="11266" width="5.140625" style="1" customWidth="1"/>
    <col min="11267" max="11267" width="8.140625" style="1" customWidth="1"/>
    <col min="11268" max="11269" width="0" style="1" hidden="1" customWidth="1"/>
    <col min="11270" max="11272" width="8.7109375" style="1" customWidth="1"/>
    <col min="11273" max="11274" width="0" style="1" hidden="1" customWidth="1"/>
    <col min="11275" max="11275" width="8.85546875" style="1" customWidth="1"/>
    <col min="11276" max="11276" width="4.42578125" style="1" customWidth="1"/>
    <col min="11277" max="11277" width="0" style="1" hidden="1" customWidth="1"/>
    <col min="11278" max="11278" width="5.42578125" style="1" customWidth="1"/>
    <col min="11279" max="11279" width="4" style="1" customWidth="1"/>
    <col min="11280" max="11280" width="10.7109375" style="1" customWidth="1"/>
    <col min="11281" max="11513" width="12.42578125" style="1"/>
    <col min="11514" max="11514" width="4.42578125" style="1" customWidth="1"/>
    <col min="11515" max="11515" width="3.85546875" style="1" customWidth="1"/>
    <col min="11516" max="11516" width="0" style="1" hidden="1" customWidth="1"/>
    <col min="11517" max="11517" width="10.140625" style="1" customWidth="1"/>
    <col min="11518" max="11518" width="13.42578125" style="1" customWidth="1"/>
    <col min="11519" max="11519" width="20.140625" style="1" customWidth="1"/>
    <col min="11520" max="11520" width="27.42578125" style="1" customWidth="1"/>
    <col min="11521" max="11521" width="7.42578125" style="1" customWidth="1"/>
    <col min="11522" max="11522" width="5.140625" style="1" customWidth="1"/>
    <col min="11523" max="11523" width="8.140625" style="1" customWidth="1"/>
    <col min="11524" max="11525" width="0" style="1" hidden="1" customWidth="1"/>
    <col min="11526" max="11528" width="8.7109375" style="1" customWidth="1"/>
    <col min="11529" max="11530" width="0" style="1" hidden="1" customWidth="1"/>
    <col min="11531" max="11531" width="8.85546875" style="1" customWidth="1"/>
    <col min="11532" max="11532" width="4.42578125" style="1" customWidth="1"/>
    <col min="11533" max="11533" width="0" style="1" hidden="1" customWidth="1"/>
    <col min="11534" max="11534" width="5.42578125" style="1" customWidth="1"/>
    <col min="11535" max="11535" width="4" style="1" customWidth="1"/>
    <col min="11536" max="11536" width="10.7109375" style="1" customWidth="1"/>
    <col min="11537" max="11769" width="12.42578125" style="1"/>
    <col min="11770" max="11770" width="4.42578125" style="1" customWidth="1"/>
    <col min="11771" max="11771" width="3.85546875" style="1" customWidth="1"/>
    <col min="11772" max="11772" width="0" style="1" hidden="1" customWidth="1"/>
    <col min="11773" max="11773" width="10.140625" style="1" customWidth="1"/>
    <col min="11774" max="11774" width="13.42578125" style="1" customWidth="1"/>
    <col min="11775" max="11775" width="20.140625" style="1" customWidth="1"/>
    <col min="11776" max="11776" width="27.42578125" style="1" customWidth="1"/>
    <col min="11777" max="11777" width="7.42578125" style="1" customWidth="1"/>
    <col min="11778" max="11778" width="5.140625" style="1" customWidth="1"/>
    <col min="11779" max="11779" width="8.140625" style="1" customWidth="1"/>
    <col min="11780" max="11781" width="0" style="1" hidden="1" customWidth="1"/>
    <col min="11782" max="11784" width="8.7109375" style="1" customWidth="1"/>
    <col min="11785" max="11786" width="0" style="1" hidden="1" customWidth="1"/>
    <col min="11787" max="11787" width="8.85546875" style="1" customWidth="1"/>
    <col min="11788" max="11788" width="4.42578125" style="1" customWidth="1"/>
    <col min="11789" max="11789" width="0" style="1" hidden="1" customWidth="1"/>
    <col min="11790" max="11790" width="5.42578125" style="1" customWidth="1"/>
    <col min="11791" max="11791" width="4" style="1" customWidth="1"/>
    <col min="11792" max="11792" width="10.7109375" style="1" customWidth="1"/>
    <col min="11793" max="12025" width="12.42578125" style="1"/>
    <col min="12026" max="12026" width="4.42578125" style="1" customWidth="1"/>
    <col min="12027" max="12027" width="3.85546875" style="1" customWidth="1"/>
    <col min="12028" max="12028" width="0" style="1" hidden="1" customWidth="1"/>
    <col min="12029" max="12029" width="10.140625" style="1" customWidth="1"/>
    <col min="12030" max="12030" width="13.42578125" style="1" customWidth="1"/>
    <col min="12031" max="12031" width="20.140625" style="1" customWidth="1"/>
    <col min="12032" max="12032" width="27.42578125" style="1" customWidth="1"/>
    <col min="12033" max="12033" width="7.42578125" style="1" customWidth="1"/>
    <col min="12034" max="12034" width="5.140625" style="1" customWidth="1"/>
    <col min="12035" max="12035" width="8.140625" style="1" customWidth="1"/>
    <col min="12036" max="12037" width="0" style="1" hidden="1" customWidth="1"/>
    <col min="12038" max="12040" width="8.7109375" style="1" customWidth="1"/>
    <col min="12041" max="12042" width="0" style="1" hidden="1" customWidth="1"/>
    <col min="12043" max="12043" width="8.85546875" style="1" customWidth="1"/>
    <col min="12044" max="12044" width="4.42578125" style="1" customWidth="1"/>
    <col min="12045" max="12045" width="0" style="1" hidden="1" customWidth="1"/>
    <col min="12046" max="12046" width="5.42578125" style="1" customWidth="1"/>
    <col min="12047" max="12047" width="4" style="1" customWidth="1"/>
    <col min="12048" max="12048" width="10.7109375" style="1" customWidth="1"/>
    <col min="12049" max="12281" width="12.42578125" style="1"/>
    <col min="12282" max="12282" width="4.42578125" style="1" customWidth="1"/>
    <col min="12283" max="12283" width="3.85546875" style="1" customWidth="1"/>
    <col min="12284" max="12284" width="0" style="1" hidden="1" customWidth="1"/>
    <col min="12285" max="12285" width="10.140625" style="1" customWidth="1"/>
    <col min="12286" max="12286" width="13.42578125" style="1" customWidth="1"/>
    <col min="12287" max="12287" width="20.140625" style="1" customWidth="1"/>
    <col min="12288" max="12288" width="27.42578125" style="1" customWidth="1"/>
    <col min="12289" max="12289" width="7.42578125" style="1" customWidth="1"/>
    <col min="12290" max="12290" width="5.140625" style="1" customWidth="1"/>
    <col min="12291" max="12291" width="8.140625" style="1" customWidth="1"/>
    <col min="12292" max="12293" width="0" style="1" hidden="1" customWidth="1"/>
    <col min="12294" max="12296" width="8.7109375" style="1" customWidth="1"/>
    <col min="12297" max="12298" width="0" style="1" hidden="1" customWidth="1"/>
    <col min="12299" max="12299" width="8.85546875" style="1" customWidth="1"/>
    <col min="12300" max="12300" width="4.42578125" style="1" customWidth="1"/>
    <col min="12301" max="12301" width="0" style="1" hidden="1" customWidth="1"/>
    <col min="12302" max="12302" width="5.42578125" style="1" customWidth="1"/>
    <col min="12303" max="12303" width="4" style="1" customWidth="1"/>
    <col min="12304" max="12304" width="10.7109375" style="1" customWidth="1"/>
    <col min="12305" max="12537" width="12.42578125" style="1"/>
    <col min="12538" max="12538" width="4.42578125" style="1" customWidth="1"/>
    <col min="12539" max="12539" width="3.85546875" style="1" customWidth="1"/>
    <col min="12540" max="12540" width="0" style="1" hidden="1" customWidth="1"/>
    <col min="12541" max="12541" width="10.140625" style="1" customWidth="1"/>
    <col min="12542" max="12542" width="13.42578125" style="1" customWidth="1"/>
    <col min="12543" max="12543" width="20.140625" style="1" customWidth="1"/>
    <col min="12544" max="12544" width="27.42578125" style="1" customWidth="1"/>
    <col min="12545" max="12545" width="7.42578125" style="1" customWidth="1"/>
    <col min="12546" max="12546" width="5.140625" style="1" customWidth="1"/>
    <col min="12547" max="12547" width="8.140625" style="1" customWidth="1"/>
    <col min="12548" max="12549" width="0" style="1" hidden="1" customWidth="1"/>
    <col min="12550" max="12552" width="8.7109375" style="1" customWidth="1"/>
    <col min="12553" max="12554" width="0" style="1" hidden="1" customWidth="1"/>
    <col min="12555" max="12555" width="8.85546875" style="1" customWidth="1"/>
    <col min="12556" max="12556" width="4.42578125" style="1" customWidth="1"/>
    <col min="12557" max="12557" width="0" style="1" hidden="1" customWidth="1"/>
    <col min="12558" max="12558" width="5.42578125" style="1" customWidth="1"/>
    <col min="12559" max="12559" width="4" style="1" customWidth="1"/>
    <col min="12560" max="12560" width="10.7109375" style="1" customWidth="1"/>
    <col min="12561" max="12793" width="12.42578125" style="1"/>
    <col min="12794" max="12794" width="4.42578125" style="1" customWidth="1"/>
    <col min="12795" max="12795" width="3.85546875" style="1" customWidth="1"/>
    <col min="12796" max="12796" width="0" style="1" hidden="1" customWidth="1"/>
    <col min="12797" max="12797" width="10.140625" style="1" customWidth="1"/>
    <col min="12798" max="12798" width="13.42578125" style="1" customWidth="1"/>
    <col min="12799" max="12799" width="20.140625" style="1" customWidth="1"/>
    <col min="12800" max="12800" width="27.42578125" style="1" customWidth="1"/>
    <col min="12801" max="12801" width="7.42578125" style="1" customWidth="1"/>
    <col min="12802" max="12802" width="5.140625" style="1" customWidth="1"/>
    <col min="12803" max="12803" width="8.140625" style="1" customWidth="1"/>
    <col min="12804" max="12805" width="0" style="1" hidden="1" customWidth="1"/>
    <col min="12806" max="12808" width="8.7109375" style="1" customWidth="1"/>
    <col min="12809" max="12810" width="0" style="1" hidden="1" customWidth="1"/>
    <col min="12811" max="12811" width="8.85546875" style="1" customWidth="1"/>
    <col min="12812" max="12812" width="4.42578125" style="1" customWidth="1"/>
    <col min="12813" max="12813" width="0" style="1" hidden="1" customWidth="1"/>
    <col min="12814" max="12814" width="5.42578125" style="1" customWidth="1"/>
    <col min="12815" max="12815" width="4" style="1" customWidth="1"/>
    <col min="12816" max="12816" width="10.7109375" style="1" customWidth="1"/>
    <col min="12817" max="13049" width="12.42578125" style="1"/>
    <col min="13050" max="13050" width="4.42578125" style="1" customWidth="1"/>
    <col min="13051" max="13051" width="3.85546875" style="1" customWidth="1"/>
    <col min="13052" max="13052" width="0" style="1" hidden="1" customWidth="1"/>
    <col min="13053" max="13053" width="10.140625" style="1" customWidth="1"/>
    <col min="13054" max="13054" width="13.42578125" style="1" customWidth="1"/>
    <col min="13055" max="13055" width="20.140625" style="1" customWidth="1"/>
    <col min="13056" max="13056" width="27.42578125" style="1" customWidth="1"/>
    <col min="13057" max="13057" width="7.42578125" style="1" customWidth="1"/>
    <col min="13058" max="13058" width="5.140625" style="1" customWidth="1"/>
    <col min="13059" max="13059" width="8.140625" style="1" customWidth="1"/>
    <col min="13060" max="13061" width="0" style="1" hidden="1" customWidth="1"/>
    <col min="13062" max="13064" width="8.7109375" style="1" customWidth="1"/>
    <col min="13065" max="13066" width="0" style="1" hidden="1" customWidth="1"/>
    <col min="13067" max="13067" width="8.85546875" style="1" customWidth="1"/>
    <col min="13068" max="13068" width="4.42578125" style="1" customWidth="1"/>
    <col min="13069" max="13069" width="0" style="1" hidden="1" customWidth="1"/>
    <col min="13070" max="13070" width="5.42578125" style="1" customWidth="1"/>
    <col min="13071" max="13071" width="4" style="1" customWidth="1"/>
    <col min="13072" max="13072" width="10.7109375" style="1" customWidth="1"/>
    <col min="13073" max="13305" width="12.42578125" style="1"/>
    <col min="13306" max="13306" width="4.42578125" style="1" customWidth="1"/>
    <col min="13307" max="13307" width="3.85546875" style="1" customWidth="1"/>
    <col min="13308" max="13308" width="0" style="1" hidden="1" customWidth="1"/>
    <col min="13309" max="13309" width="10.140625" style="1" customWidth="1"/>
    <col min="13310" max="13310" width="13.42578125" style="1" customWidth="1"/>
    <col min="13311" max="13311" width="20.140625" style="1" customWidth="1"/>
    <col min="13312" max="13312" width="27.42578125" style="1" customWidth="1"/>
    <col min="13313" max="13313" width="7.42578125" style="1" customWidth="1"/>
    <col min="13314" max="13314" width="5.140625" style="1" customWidth="1"/>
    <col min="13315" max="13315" width="8.140625" style="1" customWidth="1"/>
    <col min="13316" max="13317" width="0" style="1" hidden="1" customWidth="1"/>
    <col min="13318" max="13320" width="8.7109375" style="1" customWidth="1"/>
    <col min="13321" max="13322" width="0" style="1" hidden="1" customWidth="1"/>
    <col min="13323" max="13323" width="8.85546875" style="1" customWidth="1"/>
    <col min="13324" max="13324" width="4.42578125" style="1" customWidth="1"/>
    <col min="13325" max="13325" width="0" style="1" hidden="1" customWidth="1"/>
    <col min="13326" max="13326" width="5.42578125" style="1" customWidth="1"/>
    <col min="13327" max="13327" width="4" style="1" customWidth="1"/>
    <col min="13328" max="13328" width="10.7109375" style="1" customWidth="1"/>
    <col min="13329" max="13561" width="12.42578125" style="1"/>
    <col min="13562" max="13562" width="4.42578125" style="1" customWidth="1"/>
    <col min="13563" max="13563" width="3.85546875" style="1" customWidth="1"/>
    <col min="13564" max="13564" width="0" style="1" hidden="1" customWidth="1"/>
    <col min="13565" max="13565" width="10.140625" style="1" customWidth="1"/>
    <col min="13566" max="13566" width="13.42578125" style="1" customWidth="1"/>
    <col min="13567" max="13567" width="20.140625" style="1" customWidth="1"/>
    <col min="13568" max="13568" width="27.42578125" style="1" customWidth="1"/>
    <col min="13569" max="13569" width="7.42578125" style="1" customWidth="1"/>
    <col min="13570" max="13570" width="5.140625" style="1" customWidth="1"/>
    <col min="13571" max="13571" width="8.140625" style="1" customWidth="1"/>
    <col min="13572" max="13573" width="0" style="1" hidden="1" customWidth="1"/>
    <col min="13574" max="13576" width="8.7109375" style="1" customWidth="1"/>
    <col min="13577" max="13578" width="0" style="1" hidden="1" customWidth="1"/>
    <col min="13579" max="13579" width="8.85546875" style="1" customWidth="1"/>
    <col min="13580" max="13580" width="4.42578125" style="1" customWidth="1"/>
    <col min="13581" max="13581" width="0" style="1" hidden="1" customWidth="1"/>
    <col min="13582" max="13582" width="5.42578125" style="1" customWidth="1"/>
    <col min="13583" max="13583" width="4" style="1" customWidth="1"/>
    <col min="13584" max="13584" width="10.7109375" style="1" customWidth="1"/>
    <col min="13585" max="13817" width="12.42578125" style="1"/>
    <col min="13818" max="13818" width="4.42578125" style="1" customWidth="1"/>
    <col min="13819" max="13819" width="3.85546875" style="1" customWidth="1"/>
    <col min="13820" max="13820" width="0" style="1" hidden="1" customWidth="1"/>
    <col min="13821" max="13821" width="10.140625" style="1" customWidth="1"/>
    <col min="13822" max="13822" width="13.42578125" style="1" customWidth="1"/>
    <col min="13823" max="13823" width="20.140625" style="1" customWidth="1"/>
    <col min="13824" max="13824" width="27.42578125" style="1" customWidth="1"/>
    <col min="13825" max="13825" width="7.42578125" style="1" customWidth="1"/>
    <col min="13826" max="13826" width="5.140625" style="1" customWidth="1"/>
    <col min="13827" max="13827" width="8.140625" style="1" customWidth="1"/>
    <col min="13828" max="13829" width="0" style="1" hidden="1" customWidth="1"/>
    <col min="13830" max="13832" width="8.7109375" style="1" customWidth="1"/>
    <col min="13833" max="13834" width="0" style="1" hidden="1" customWidth="1"/>
    <col min="13835" max="13835" width="8.85546875" style="1" customWidth="1"/>
    <col min="13836" max="13836" width="4.42578125" style="1" customWidth="1"/>
    <col min="13837" max="13837" width="0" style="1" hidden="1" customWidth="1"/>
    <col min="13838" max="13838" width="5.42578125" style="1" customWidth="1"/>
    <col min="13839" max="13839" width="4" style="1" customWidth="1"/>
    <col min="13840" max="13840" width="10.7109375" style="1" customWidth="1"/>
    <col min="13841" max="14073" width="12.42578125" style="1"/>
    <col min="14074" max="14074" width="4.42578125" style="1" customWidth="1"/>
    <col min="14075" max="14075" width="3.85546875" style="1" customWidth="1"/>
    <col min="14076" max="14076" width="0" style="1" hidden="1" customWidth="1"/>
    <col min="14077" max="14077" width="10.140625" style="1" customWidth="1"/>
    <col min="14078" max="14078" width="13.42578125" style="1" customWidth="1"/>
    <col min="14079" max="14079" width="20.140625" style="1" customWidth="1"/>
    <col min="14080" max="14080" width="27.42578125" style="1" customWidth="1"/>
    <col min="14081" max="14081" width="7.42578125" style="1" customWidth="1"/>
    <col min="14082" max="14082" width="5.140625" style="1" customWidth="1"/>
    <col min="14083" max="14083" width="8.140625" style="1" customWidth="1"/>
    <col min="14084" max="14085" width="0" style="1" hidden="1" customWidth="1"/>
    <col min="14086" max="14088" width="8.7109375" style="1" customWidth="1"/>
    <col min="14089" max="14090" width="0" style="1" hidden="1" customWidth="1"/>
    <col min="14091" max="14091" width="8.85546875" style="1" customWidth="1"/>
    <col min="14092" max="14092" width="4.42578125" style="1" customWidth="1"/>
    <col min="14093" max="14093" width="0" style="1" hidden="1" customWidth="1"/>
    <col min="14094" max="14094" width="5.42578125" style="1" customWidth="1"/>
    <col min="14095" max="14095" width="4" style="1" customWidth="1"/>
    <col min="14096" max="14096" width="10.7109375" style="1" customWidth="1"/>
    <col min="14097" max="14329" width="12.42578125" style="1"/>
    <col min="14330" max="14330" width="4.42578125" style="1" customWidth="1"/>
    <col min="14331" max="14331" width="3.85546875" style="1" customWidth="1"/>
    <col min="14332" max="14332" width="0" style="1" hidden="1" customWidth="1"/>
    <col min="14333" max="14333" width="10.140625" style="1" customWidth="1"/>
    <col min="14334" max="14334" width="13.42578125" style="1" customWidth="1"/>
    <col min="14335" max="14335" width="20.140625" style="1" customWidth="1"/>
    <col min="14336" max="14336" width="27.42578125" style="1" customWidth="1"/>
    <col min="14337" max="14337" width="7.42578125" style="1" customWidth="1"/>
    <col min="14338" max="14338" width="5.140625" style="1" customWidth="1"/>
    <col min="14339" max="14339" width="8.140625" style="1" customWidth="1"/>
    <col min="14340" max="14341" width="0" style="1" hidden="1" customWidth="1"/>
    <col min="14342" max="14344" width="8.7109375" style="1" customWidth="1"/>
    <col min="14345" max="14346" width="0" style="1" hidden="1" customWidth="1"/>
    <col min="14347" max="14347" width="8.85546875" style="1" customWidth="1"/>
    <col min="14348" max="14348" width="4.42578125" style="1" customWidth="1"/>
    <col min="14349" max="14349" width="0" style="1" hidden="1" customWidth="1"/>
    <col min="14350" max="14350" width="5.42578125" style="1" customWidth="1"/>
    <col min="14351" max="14351" width="4" style="1" customWidth="1"/>
    <col min="14352" max="14352" width="10.7109375" style="1" customWidth="1"/>
    <col min="14353" max="14585" width="12.42578125" style="1"/>
    <col min="14586" max="14586" width="4.42578125" style="1" customWidth="1"/>
    <col min="14587" max="14587" width="3.85546875" style="1" customWidth="1"/>
    <col min="14588" max="14588" width="0" style="1" hidden="1" customWidth="1"/>
    <col min="14589" max="14589" width="10.140625" style="1" customWidth="1"/>
    <col min="14590" max="14590" width="13.42578125" style="1" customWidth="1"/>
    <col min="14591" max="14591" width="20.140625" style="1" customWidth="1"/>
    <col min="14592" max="14592" width="27.42578125" style="1" customWidth="1"/>
    <col min="14593" max="14593" width="7.42578125" style="1" customWidth="1"/>
    <col min="14594" max="14594" width="5.140625" style="1" customWidth="1"/>
    <col min="14595" max="14595" width="8.140625" style="1" customWidth="1"/>
    <col min="14596" max="14597" width="0" style="1" hidden="1" customWidth="1"/>
    <col min="14598" max="14600" width="8.7109375" style="1" customWidth="1"/>
    <col min="14601" max="14602" width="0" style="1" hidden="1" customWidth="1"/>
    <col min="14603" max="14603" width="8.85546875" style="1" customWidth="1"/>
    <col min="14604" max="14604" width="4.42578125" style="1" customWidth="1"/>
    <col min="14605" max="14605" width="0" style="1" hidden="1" customWidth="1"/>
    <col min="14606" max="14606" width="5.42578125" style="1" customWidth="1"/>
    <col min="14607" max="14607" width="4" style="1" customWidth="1"/>
    <col min="14608" max="14608" width="10.7109375" style="1" customWidth="1"/>
    <col min="14609" max="14841" width="12.42578125" style="1"/>
    <col min="14842" max="14842" width="4.42578125" style="1" customWidth="1"/>
    <col min="14843" max="14843" width="3.85546875" style="1" customWidth="1"/>
    <col min="14844" max="14844" width="0" style="1" hidden="1" customWidth="1"/>
    <col min="14845" max="14845" width="10.140625" style="1" customWidth="1"/>
    <col min="14846" max="14846" width="13.42578125" style="1" customWidth="1"/>
    <col min="14847" max="14847" width="20.140625" style="1" customWidth="1"/>
    <col min="14848" max="14848" width="27.42578125" style="1" customWidth="1"/>
    <col min="14849" max="14849" width="7.42578125" style="1" customWidth="1"/>
    <col min="14850" max="14850" width="5.140625" style="1" customWidth="1"/>
    <col min="14851" max="14851" width="8.140625" style="1" customWidth="1"/>
    <col min="14852" max="14853" width="0" style="1" hidden="1" customWidth="1"/>
    <col min="14854" max="14856" width="8.7109375" style="1" customWidth="1"/>
    <col min="14857" max="14858" width="0" style="1" hidden="1" customWidth="1"/>
    <col min="14859" max="14859" width="8.85546875" style="1" customWidth="1"/>
    <col min="14860" max="14860" width="4.42578125" style="1" customWidth="1"/>
    <col min="14861" max="14861" width="0" style="1" hidden="1" customWidth="1"/>
    <col min="14862" max="14862" width="5.42578125" style="1" customWidth="1"/>
    <col min="14863" max="14863" width="4" style="1" customWidth="1"/>
    <col min="14864" max="14864" width="10.7109375" style="1" customWidth="1"/>
    <col min="14865" max="15097" width="12.42578125" style="1"/>
    <col min="15098" max="15098" width="4.42578125" style="1" customWidth="1"/>
    <col min="15099" max="15099" width="3.85546875" style="1" customWidth="1"/>
    <col min="15100" max="15100" width="0" style="1" hidden="1" customWidth="1"/>
    <col min="15101" max="15101" width="10.140625" style="1" customWidth="1"/>
    <col min="15102" max="15102" width="13.42578125" style="1" customWidth="1"/>
    <col min="15103" max="15103" width="20.140625" style="1" customWidth="1"/>
    <col min="15104" max="15104" width="27.42578125" style="1" customWidth="1"/>
    <col min="15105" max="15105" width="7.42578125" style="1" customWidth="1"/>
    <col min="15106" max="15106" width="5.140625" style="1" customWidth="1"/>
    <col min="15107" max="15107" width="8.140625" style="1" customWidth="1"/>
    <col min="15108" max="15109" width="0" style="1" hidden="1" customWidth="1"/>
    <col min="15110" max="15112" width="8.7109375" style="1" customWidth="1"/>
    <col min="15113" max="15114" width="0" style="1" hidden="1" customWidth="1"/>
    <col min="15115" max="15115" width="8.85546875" style="1" customWidth="1"/>
    <col min="15116" max="15116" width="4.42578125" style="1" customWidth="1"/>
    <col min="15117" max="15117" width="0" style="1" hidden="1" customWidth="1"/>
    <col min="15118" max="15118" width="5.42578125" style="1" customWidth="1"/>
    <col min="15119" max="15119" width="4" style="1" customWidth="1"/>
    <col min="15120" max="15120" width="10.7109375" style="1" customWidth="1"/>
    <col min="15121" max="15353" width="12.42578125" style="1"/>
    <col min="15354" max="15354" width="4.42578125" style="1" customWidth="1"/>
    <col min="15355" max="15355" width="3.85546875" style="1" customWidth="1"/>
    <col min="15356" max="15356" width="0" style="1" hidden="1" customWidth="1"/>
    <col min="15357" max="15357" width="10.140625" style="1" customWidth="1"/>
    <col min="15358" max="15358" width="13.42578125" style="1" customWidth="1"/>
    <col min="15359" max="15359" width="20.140625" style="1" customWidth="1"/>
    <col min="15360" max="15360" width="27.42578125" style="1" customWidth="1"/>
    <col min="15361" max="15361" width="7.42578125" style="1" customWidth="1"/>
    <col min="15362" max="15362" width="5.140625" style="1" customWidth="1"/>
    <col min="15363" max="15363" width="8.140625" style="1" customWidth="1"/>
    <col min="15364" max="15365" width="0" style="1" hidden="1" customWidth="1"/>
    <col min="15366" max="15368" width="8.7109375" style="1" customWidth="1"/>
    <col min="15369" max="15370" width="0" style="1" hidden="1" customWidth="1"/>
    <col min="15371" max="15371" width="8.85546875" style="1" customWidth="1"/>
    <col min="15372" max="15372" width="4.42578125" style="1" customWidth="1"/>
    <col min="15373" max="15373" width="0" style="1" hidden="1" customWidth="1"/>
    <col min="15374" max="15374" width="5.42578125" style="1" customWidth="1"/>
    <col min="15375" max="15375" width="4" style="1" customWidth="1"/>
    <col min="15376" max="15376" width="10.7109375" style="1" customWidth="1"/>
    <col min="15377" max="15609" width="12.42578125" style="1"/>
    <col min="15610" max="15610" width="4.42578125" style="1" customWidth="1"/>
    <col min="15611" max="15611" width="3.85546875" style="1" customWidth="1"/>
    <col min="15612" max="15612" width="0" style="1" hidden="1" customWidth="1"/>
    <col min="15613" max="15613" width="10.140625" style="1" customWidth="1"/>
    <col min="15614" max="15614" width="13.42578125" style="1" customWidth="1"/>
    <col min="15615" max="15615" width="20.140625" style="1" customWidth="1"/>
    <col min="15616" max="15616" width="27.42578125" style="1" customWidth="1"/>
    <col min="15617" max="15617" width="7.42578125" style="1" customWidth="1"/>
    <col min="15618" max="15618" width="5.140625" style="1" customWidth="1"/>
    <col min="15619" max="15619" width="8.140625" style="1" customWidth="1"/>
    <col min="15620" max="15621" width="0" style="1" hidden="1" customWidth="1"/>
    <col min="15622" max="15624" width="8.7109375" style="1" customWidth="1"/>
    <col min="15625" max="15626" width="0" style="1" hidden="1" customWidth="1"/>
    <col min="15627" max="15627" width="8.85546875" style="1" customWidth="1"/>
    <col min="15628" max="15628" width="4.42578125" style="1" customWidth="1"/>
    <col min="15629" max="15629" width="0" style="1" hidden="1" customWidth="1"/>
    <col min="15630" max="15630" width="5.42578125" style="1" customWidth="1"/>
    <col min="15631" max="15631" width="4" style="1" customWidth="1"/>
    <col min="15632" max="15632" width="10.7109375" style="1" customWidth="1"/>
    <col min="15633" max="15865" width="12.42578125" style="1"/>
    <col min="15866" max="15866" width="4.42578125" style="1" customWidth="1"/>
    <col min="15867" max="15867" width="3.85546875" style="1" customWidth="1"/>
    <col min="15868" max="15868" width="0" style="1" hidden="1" customWidth="1"/>
    <col min="15869" max="15869" width="10.140625" style="1" customWidth="1"/>
    <col min="15870" max="15870" width="13.42578125" style="1" customWidth="1"/>
    <col min="15871" max="15871" width="20.140625" style="1" customWidth="1"/>
    <col min="15872" max="15872" width="27.42578125" style="1" customWidth="1"/>
    <col min="15873" max="15873" width="7.42578125" style="1" customWidth="1"/>
    <col min="15874" max="15874" width="5.140625" style="1" customWidth="1"/>
    <col min="15875" max="15875" width="8.140625" style="1" customWidth="1"/>
    <col min="15876" max="15877" width="0" style="1" hidden="1" customWidth="1"/>
    <col min="15878" max="15880" width="8.7109375" style="1" customWidth="1"/>
    <col min="15881" max="15882" width="0" style="1" hidden="1" customWidth="1"/>
    <col min="15883" max="15883" width="8.85546875" style="1" customWidth="1"/>
    <col min="15884" max="15884" width="4.42578125" style="1" customWidth="1"/>
    <col min="15885" max="15885" width="0" style="1" hidden="1" customWidth="1"/>
    <col min="15886" max="15886" width="5.42578125" style="1" customWidth="1"/>
    <col min="15887" max="15887" width="4" style="1" customWidth="1"/>
    <col min="15888" max="15888" width="10.7109375" style="1" customWidth="1"/>
    <col min="15889" max="16121" width="12.42578125" style="1"/>
    <col min="16122" max="16122" width="4.42578125" style="1" customWidth="1"/>
    <col min="16123" max="16123" width="3.85546875" style="1" customWidth="1"/>
    <col min="16124" max="16124" width="0" style="1" hidden="1" customWidth="1"/>
    <col min="16125" max="16125" width="10.140625" style="1" customWidth="1"/>
    <col min="16126" max="16126" width="13.42578125" style="1" customWidth="1"/>
    <col min="16127" max="16127" width="20.140625" style="1" customWidth="1"/>
    <col min="16128" max="16128" width="27.42578125" style="1" customWidth="1"/>
    <col min="16129" max="16129" width="7.42578125" style="1" customWidth="1"/>
    <col min="16130" max="16130" width="5.140625" style="1" customWidth="1"/>
    <col min="16131" max="16131" width="8.140625" style="1" customWidth="1"/>
    <col min="16132" max="16133" width="0" style="1" hidden="1" customWidth="1"/>
    <col min="16134" max="16136" width="8.7109375" style="1" customWidth="1"/>
    <col min="16137" max="16138" width="0" style="1" hidden="1" customWidth="1"/>
    <col min="16139" max="16139" width="8.85546875" style="1" customWidth="1"/>
    <col min="16140" max="16140" width="4.42578125" style="1" customWidth="1"/>
    <col min="16141" max="16141" width="0" style="1" hidden="1" customWidth="1"/>
    <col min="16142" max="16142" width="5.42578125" style="1" customWidth="1"/>
    <col min="16143" max="16143" width="4" style="1" customWidth="1"/>
    <col min="16144" max="16144" width="10.7109375" style="1" customWidth="1"/>
    <col min="16145" max="16384" width="12.42578125" style="1"/>
  </cols>
  <sheetData>
    <row r="1" spans="1:19" ht="15" customHeight="1" x14ac:dyDescent="0.25">
      <c r="M1" s="5"/>
      <c r="N1" s="5"/>
      <c r="O1" s="5"/>
      <c r="P1" s="93" t="s">
        <v>0</v>
      </c>
      <c r="Q1" s="93"/>
      <c r="R1" s="93"/>
    </row>
    <row r="2" spans="1:19" ht="21" customHeight="1" x14ac:dyDescent="0.25">
      <c r="M2" s="5"/>
      <c r="N2" s="7"/>
      <c r="O2" s="7"/>
      <c r="P2" s="93" t="s">
        <v>1</v>
      </c>
      <c r="Q2" s="93"/>
      <c r="R2" s="93"/>
    </row>
    <row r="3" spans="1:19" ht="18.75" customHeight="1" x14ac:dyDescent="0.25">
      <c r="M3" s="5"/>
      <c r="N3" s="7"/>
      <c r="O3" s="7"/>
      <c r="P3" s="93" t="s">
        <v>29</v>
      </c>
      <c r="Q3" s="93"/>
      <c r="R3" s="93"/>
    </row>
    <row r="4" spans="1:19" ht="21" customHeight="1" x14ac:dyDescent="0.25">
      <c r="M4" s="5"/>
      <c r="N4" s="8"/>
      <c r="O4" s="8"/>
      <c r="P4" s="93" t="s">
        <v>30</v>
      </c>
      <c r="Q4" s="93"/>
      <c r="R4" s="93"/>
    </row>
    <row r="5" spans="1:19" ht="36" customHeight="1" x14ac:dyDescent="0.25"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9" ht="63" customHeight="1" x14ac:dyDescent="0.25">
      <c r="D6" s="87" t="s">
        <v>31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9" ht="61.5" customHeight="1" x14ac:dyDescent="0.25">
      <c r="A7" s="88" t="s">
        <v>4</v>
      </c>
      <c r="B7" s="89" t="s">
        <v>5</v>
      </c>
      <c r="C7" s="90" t="s">
        <v>6</v>
      </c>
      <c r="D7" s="88" t="s">
        <v>7</v>
      </c>
      <c r="E7" s="88" t="s">
        <v>8</v>
      </c>
      <c r="F7" s="88" t="s">
        <v>9</v>
      </c>
      <c r="G7" s="10" t="s">
        <v>32</v>
      </c>
      <c r="H7" s="10" t="s">
        <v>33</v>
      </c>
      <c r="I7" s="10" t="s">
        <v>34</v>
      </c>
      <c r="J7" s="11" t="s">
        <v>13</v>
      </c>
      <c r="K7" s="11" t="s">
        <v>14</v>
      </c>
      <c r="L7" s="92" t="s">
        <v>15</v>
      </c>
      <c r="M7" s="92" t="s">
        <v>16</v>
      </c>
      <c r="N7" s="88" t="s">
        <v>17</v>
      </c>
      <c r="O7" s="88" t="s">
        <v>18</v>
      </c>
      <c r="P7" s="88" t="s">
        <v>19</v>
      </c>
      <c r="Q7" s="88" t="s">
        <v>20</v>
      </c>
      <c r="R7" s="92" t="s">
        <v>35</v>
      </c>
    </row>
    <row r="8" spans="1:19" ht="25.5" customHeight="1" x14ac:dyDescent="0.25">
      <c r="A8" s="88"/>
      <c r="B8" s="89"/>
      <c r="C8" s="91"/>
      <c r="D8" s="88"/>
      <c r="E8" s="88"/>
      <c r="F8" s="88"/>
      <c r="G8" s="12" t="s">
        <v>22</v>
      </c>
      <c r="H8" s="12" t="s">
        <v>22</v>
      </c>
      <c r="I8" s="12" t="s">
        <v>22</v>
      </c>
      <c r="J8" s="11" t="s">
        <v>23</v>
      </c>
      <c r="K8" s="11" t="s">
        <v>23</v>
      </c>
      <c r="L8" s="92"/>
      <c r="M8" s="92"/>
      <c r="N8" s="88"/>
      <c r="O8" s="88"/>
      <c r="P8" s="88"/>
      <c r="Q8" s="88"/>
      <c r="R8" s="92"/>
    </row>
    <row r="9" spans="1:19" ht="40.5" customHeight="1" x14ac:dyDescent="0.25">
      <c r="A9" s="13">
        <v>1</v>
      </c>
      <c r="B9" s="95" t="s">
        <v>36</v>
      </c>
      <c r="C9" s="14"/>
      <c r="D9" s="42" t="s">
        <v>37</v>
      </c>
      <c r="E9" s="16" t="s">
        <v>38</v>
      </c>
      <c r="F9" s="16">
        <v>6</v>
      </c>
      <c r="G9" s="17">
        <v>1350</v>
      </c>
      <c r="H9" s="18">
        <v>1550</v>
      </c>
      <c r="I9" s="18">
        <v>1680</v>
      </c>
      <c r="J9" s="19"/>
      <c r="K9" s="19"/>
      <c r="L9" s="20">
        <f t="shared" ref="L9:L12" si="0">AVERAGE(G9,H9,I9)</f>
        <v>1526.6666666666667</v>
      </c>
      <c r="M9" s="20">
        <f t="shared" ref="M9:M12" si="1">ROUND(L9,2)</f>
        <v>1526.67</v>
      </c>
      <c r="N9" s="21">
        <f t="shared" ref="N9:N12" si="2">COUNT(G9:K9)</f>
        <v>3</v>
      </c>
      <c r="O9" s="22">
        <f t="shared" ref="O9:O12" si="3">STDEV(G9,H9,I9,J9,K9)</f>
        <v>166.23276853055577</v>
      </c>
      <c r="P9" s="23">
        <f t="shared" ref="P9:P12" si="4">O9/L9*100</f>
        <v>10.888609292394483</v>
      </c>
      <c r="Q9" s="22" t="str">
        <f t="shared" ref="Q9:Q12" si="5">IF(P9&lt;33,"ОДНОРОДНЫЕ","НЕОДНОРОДНЫЕ")</f>
        <v>ОДНОРОДНЫЕ</v>
      </c>
      <c r="R9" s="20">
        <f t="shared" ref="R9:R12" si="6">F9*M9</f>
        <v>9160.02</v>
      </c>
      <c r="S9" s="1">
        <f>G9*F9</f>
        <v>8100</v>
      </c>
    </row>
    <row r="10" spans="1:19" ht="69" customHeight="1" x14ac:dyDescent="0.25">
      <c r="A10" s="13">
        <v>2</v>
      </c>
      <c r="B10" s="96"/>
      <c r="C10" s="14"/>
      <c r="D10" s="42" t="s">
        <v>39</v>
      </c>
      <c r="E10" s="16" t="s">
        <v>38</v>
      </c>
      <c r="F10" s="16">
        <v>216</v>
      </c>
      <c r="G10" s="17">
        <v>6</v>
      </c>
      <c r="H10" s="18">
        <v>6.5</v>
      </c>
      <c r="I10" s="18">
        <v>6.8</v>
      </c>
      <c r="J10" s="19"/>
      <c r="K10" s="19"/>
      <c r="L10" s="20">
        <f t="shared" si="0"/>
        <v>6.4333333333333336</v>
      </c>
      <c r="M10" s="20">
        <f t="shared" si="1"/>
        <v>6.43</v>
      </c>
      <c r="N10" s="21">
        <f t="shared" si="2"/>
        <v>3</v>
      </c>
      <c r="O10" s="22">
        <f t="shared" si="3"/>
        <v>0.40414518843273795</v>
      </c>
      <c r="P10" s="23">
        <f t="shared" si="4"/>
        <v>6.2820495611306413</v>
      </c>
      <c r="Q10" s="22" t="str">
        <f t="shared" si="5"/>
        <v>ОДНОРОДНЫЕ</v>
      </c>
      <c r="R10" s="20">
        <f t="shared" si="6"/>
        <v>1388.8799999999999</v>
      </c>
      <c r="S10" s="1">
        <f t="shared" ref="S10:S12" si="7">G10*F10</f>
        <v>1296</v>
      </c>
    </row>
    <row r="11" spans="1:19" ht="57.75" customHeight="1" x14ac:dyDescent="0.25">
      <c r="A11" s="43">
        <v>3</v>
      </c>
      <c r="B11" s="96"/>
      <c r="C11" s="44"/>
      <c r="D11" s="45" t="s">
        <v>40</v>
      </c>
      <c r="E11" s="46" t="s">
        <v>41</v>
      </c>
      <c r="F11" s="46">
        <v>3</v>
      </c>
      <c r="G11" s="47">
        <v>1250</v>
      </c>
      <c r="H11" s="48">
        <v>1450</v>
      </c>
      <c r="I11" s="48">
        <v>1500</v>
      </c>
      <c r="J11" s="49"/>
      <c r="K11" s="49"/>
      <c r="L11" s="50">
        <f t="shared" si="0"/>
        <v>1400</v>
      </c>
      <c r="M11" s="50">
        <f t="shared" si="1"/>
        <v>1400</v>
      </c>
      <c r="N11" s="51">
        <f t="shared" si="2"/>
        <v>3</v>
      </c>
      <c r="O11" s="52">
        <f t="shared" si="3"/>
        <v>132.28756555322954</v>
      </c>
      <c r="P11" s="53">
        <f t="shared" si="4"/>
        <v>9.4491118252306805</v>
      </c>
      <c r="Q11" s="52" t="str">
        <f t="shared" si="5"/>
        <v>ОДНОРОДНЫЕ</v>
      </c>
      <c r="R11" s="50">
        <f t="shared" si="6"/>
        <v>4200</v>
      </c>
      <c r="S11" s="1">
        <f t="shared" si="7"/>
        <v>3750</v>
      </c>
    </row>
    <row r="12" spans="1:19" ht="57.75" customHeight="1" x14ac:dyDescent="0.25">
      <c r="A12" s="13">
        <v>4</v>
      </c>
      <c r="B12" s="54"/>
      <c r="C12" s="14"/>
      <c r="D12" s="42" t="s">
        <v>42</v>
      </c>
      <c r="E12" s="16" t="s">
        <v>38</v>
      </c>
      <c r="F12" s="16">
        <v>1</v>
      </c>
      <c r="G12" s="17">
        <v>10000</v>
      </c>
      <c r="H12" s="18">
        <v>15200</v>
      </c>
      <c r="I12" s="18">
        <v>16800</v>
      </c>
      <c r="J12" s="19"/>
      <c r="K12" s="19"/>
      <c r="L12" s="50">
        <f t="shared" si="0"/>
        <v>14000</v>
      </c>
      <c r="M12" s="50">
        <f t="shared" si="1"/>
        <v>14000</v>
      </c>
      <c r="N12" s="51">
        <f t="shared" si="2"/>
        <v>3</v>
      </c>
      <c r="O12" s="52">
        <f t="shared" si="3"/>
        <v>3555.2777669262355</v>
      </c>
      <c r="P12" s="53">
        <f t="shared" si="4"/>
        <v>25.394841192330254</v>
      </c>
      <c r="Q12" s="52" t="str">
        <f t="shared" si="5"/>
        <v>ОДНОРОДНЫЕ</v>
      </c>
      <c r="R12" s="50">
        <f t="shared" si="6"/>
        <v>14000</v>
      </c>
      <c r="S12" s="1">
        <f t="shared" si="7"/>
        <v>10000</v>
      </c>
    </row>
    <row r="13" spans="1:19" ht="23.25" customHeight="1" x14ac:dyDescent="0.25">
      <c r="A13" s="26"/>
      <c r="B13" s="27"/>
      <c r="C13" s="27"/>
      <c r="D13" s="27"/>
      <c r="E13" s="27"/>
      <c r="F13" s="27"/>
      <c r="G13" s="27"/>
      <c r="H13" s="55"/>
      <c r="I13" s="27"/>
      <c r="J13" s="27"/>
      <c r="K13" s="27"/>
      <c r="L13" s="27"/>
      <c r="M13" s="27"/>
      <c r="N13" s="27"/>
      <c r="O13" s="27"/>
      <c r="P13" s="27"/>
      <c r="Q13" s="30" t="s">
        <v>26</v>
      </c>
      <c r="R13" s="31">
        <f>SUM(R9:R12)</f>
        <v>28748.9</v>
      </c>
      <c r="S13" s="56">
        <f>SUM(S9:S12)</f>
        <v>23146</v>
      </c>
    </row>
    <row r="14" spans="1:19" ht="31.5" customHeight="1" x14ac:dyDescent="0.25">
      <c r="A14" s="82" t="s">
        <v>43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spans="1:19" ht="24" customHeight="1" x14ac:dyDescent="0.25">
      <c r="A15" s="83" t="s">
        <v>44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33"/>
      <c r="Q15" s="34"/>
      <c r="R15" s="6"/>
    </row>
    <row r="16" spans="1:19" ht="65.25" customHeight="1" x14ac:dyDescent="0.25">
      <c r="A16" s="35"/>
      <c r="B16" s="35"/>
      <c r="C16" s="35"/>
      <c r="D16" s="35"/>
      <c r="E16" s="35"/>
      <c r="F16" s="35"/>
      <c r="G16" s="35"/>
      <c r="H16" s="36"/>
      <c r="I16" s="84" t="s">
        <v>45</v>
      </c>
      <c r="J16" s="84"/>
      <c r="K16" s="84"/>
      <c r="L16" s="84"/>
      <c r="M16" s="84"/>
      <c r="N16" s="84"/>
      <c r="O16" s="84"/>
      <c r="P16" s="84"/>
      <c r="Q16" s="84"/>
      <c r="R16" s="84"/>
    </row>
    <row r="17" spans="1:18" ht="20.25" customHeight="1" x14ac:dyDescent="0.25">
      <c r="A17" s="35"/>
      <c r="B17" s="35"/>
      <c r="C17" s="35"/>
      <c r="D17" s="35"/>
      <c r="E17" s="35"/>
      <c r="F17" s="35"/>
      <c r="G17" s="35"/>
      <c r="H17" s="36"/>
      <c r="I17" s="85"/>
      <c r="J17" s="86"/>
      <c r="K17" s="86"/>
      <c r="L17" s="86"/>
      <c r="M17" s="86"/>
      <c r="N17" s="86"/>
      <c r="O17" s="86"/>
      <c r="P17" s="86"/>
      <c r="Q17" s="86"/>
      <c r="R17" s="36"/>
    </row>
    <row r="18" spans="1:18" ht="34.5" customHeight="1" x14ac:dyDescent="0.25">
      <c r="A18" s="35"/>
      <c r="B18" s="37"/>
      <c r="C18" s="37"/>
      <c r="D18" s="35"/>
      <c r="E18" s="35"/>
      <c r="F18" s="35"/>
      <c r="G18" s="36"/>
      <c r="H18" s="36"/>
      <c r="I18" s="77" t="s">
        <v>46</v>
      </c>
      <c r="J18" s="77"/>
      <c r="K18" s="77"/>
      <c r="L18" s="77"/>
      <c r="M18" s="77"/>
      <c r="N18" s="77"/>
      <c r="O18" s="77"/>
      <c r="P18" s="77"/>
      <c r="Q18" s="77"/>
      <c r="R18" s="77"/>
    </row>
    <row r="19" spans="1:18" ht="36.75" customHeight="1" x14ac:dyDescent="0.25">
      <c r="I19" s="38"/>
      <c r="J19" s="38"/>
      <c r="K19" s="38"/>
      <c r="L19" s="38"/>
      <c r="M19" s="38"/>
      <c r="N19" s="39"/>
      <c r="O19" s="40"/>
      <c r="P19" s="40"/>
      <c r="Q19" s="40"/>
    </row>
    <row r="20" spans="1:18" ht="65.25" customHeight="1" x14ac:dyDescent="0.25">
      <c r="A20" s="78"/>
      <c r="B20" s="78"/>
      <c r="C20" s="78"/>
      <c r="D20" s="78"/>
      <c r="E20" s="78"/>
      <c r="F20" s="78"/>
    </row>
    <row r="21" spans="1:18" ht="65.25" customHeight="1" x14ac:dyDescent="0.25">
      <c r="H21" s="1"/>
    </row>
    <row r="22" spans="1:18" ht="65.25" customHeight="1" x14ac:dyDescent="0.25">
      <c r="B22" s="1"/>
      <c r="C22" s="1"/>
      <c r="H22" s="1"/>
      <c r="I22" s="1"/>
      <c r="J22" s="1"/>
      <c r="K22" s="1"/>
      <c r="L22" s="4"/>
      <c r="M22" s="4"/>
      <c r="N22" s="1"/>
      <c r="Q22" s="3"/>
      <c r="R22" s="1"/>
    </row>
    <row r="23" spans="1:18" ht="65.25" customHeight="1" x14ac:dyDescent="0.25"/>
    <row r="24" spans="1:18" ht="65.25" customHeight="1" x14ac:dyDescent="0.25"/>
    <row r="25" spans="1:18" ht="65.25" customHeight="1" x14ac:dyDescent="0.25"/>
    <row r="26" spans="1:18" ht="65.25" customHeight="1" x14ac:dyDescent="0.25"/>
    <row r="27" spans="1:18" ht="65.25" customHeight="1" x14ac:dyDescent="0.25"/>
    <row r="28" spans="1:18" ht="65.25" customHeight="1" x14ac:dyDescent="0.25"/>
    <row r="29" spans="1:18" ht="65.25" customHeight="1" x14ac:dyDescent="0.25"/>
    <row r="30" spans="1:18" ht="65.25" customHeight="1" x14ac:dyDescent="0.25"/>
    <row r="31" spans="1:18" ht="65.25" customHeight="1" x14ac:dyDescent="0.25"/>
    <row r="32" spans="1:18" ht="65.25" customHeight="1" x14ac:dyDescent="0.25"/>
    <row r="33" spans="19:249" ht="65.25" customHeight="1" x14ac:dyDescent="0.25"/>
    <row r="34" spans="19:249" ht="65.25" customHeight="1" x14ac:dyDescent="0.25"/>
    <row r="35" spans="19:249" ht="65.25" customHeight="1" x14ac:dyDescent="0.25"/>
    <row r="36" spans="19:249" ht="65.25" customHeight="1" x14ac:dyDescent="0.25"/>
    <row r="37" spans="19:249" ht="65.25" customHeight="1" x14ac:dyDescent="0.25"/>
    <row r="38" spans="19:249" ht="65.25" customHeight="1" x14ac:dyDescent="0.25"/>
    <row r="39" spans="19:249" ht="65.25" customHeight="1" x14ac:dyDescent="0.25"/>
    <row r="40" spans="19:249" ht="65.25" customHeight="1" x14ac:dyDescent="0.25"/>
    <row r="41" spans="19:249" ht="65.25" customHeight="1" x14ac:dyDescent="0.25"/>
    <row r="42" spans="19:249" ht="25.5" customHeight="1" x14ac:dyDescent="0.25"/>
    <row r="43" spans="19:249" ht="25.5" customHeight="1" x14ac:dyDescent="0.25"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</row>
    <row r="44" spans="19:249" ht="24" customHeight="1" x14ac:dyDescent="0.25"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</row>
    <row r="45" spans="19:249" ht="12.75" customHeight="1" x14ac:dyDescent="0.25"/>
    <row r="47" spans="19:249" ht="12.75" customHeight="1" x14ac:dyDescent="0.25"/>
    <row r="53" ht="30.75" hidden="1" customHeight="1" x14ac:dyDescent="0.25"/>
  </sheetData>
  <mergeCells count="26">
    <mergeCell ref="C7:C8"/>
    <mergeCell ref="D7:D8"/>
    <mergeCell ref="E7:E8"/>
    <mergeCell ref="F7:F8"/>
    <mergeCell ref="P1:R1"/>
    <mergeCell ref="P2:R2"/>
    <mergeCell ref="P3:R3"/>
    <mergeCell ref="P4:R4"/>
    <mergeCell ref="D5:Q5"/>
    <mergeCell ref="D6:P6"/>
    <mergeCell ref="I18:R18"/>
    <mergeCell ref="A20:F20"/>
    <mergeCell ref="R7:R8"/>
    <mergeCell ref="B9:B11"/>
    <mergeCell ref="A14:R14"/>
    <mergeCell ref="A15:O15"/>
    <mergeCell ref="I16:R16"/>
    <mergeCell ref="I17:Q17"/>
    <mergeCell ref="L7:L8"/>
    <mergeCell ref="M7:M8"/>
    <mergeCell ref="N7:N8"/>
    <mergeCell ref="O7:O8"/>
    <mergeCell ref="P7:P8"/>
    <mergeCell ref="Q7:Q8"/>
    <mergeCell ref="A7:A8"/>
    <mergeCell ref="B7:B8"/>
  </mergeCells>
  <conditionalFormatting sqref="Q9:Q12">
    <cfRule type="containsText" dxfId="8" priority="1" operator="containsText" text="НЕОДНОРОДНЫЕ">
      <formula>NOT(ISERROR(SEARCH("НЕОДНОРОДНЫЕ",Q9)))</formula>
    </cfRule>
    <cfRule type="containsText" dxfId="7" priority="2" operator="containsText" text="ОДНОРОДНЫЕ">
      <formula>NOT(ISERROR(SEARCH("ОДНОРОДНЫЕ",Q9)))</formula>
    </cfRule>
    <cfRule type="containsText" dxfId="6" priority="3" operator="containsText" text="НЕОДНОРОДНЫЕ">
      <formula>NOT(ISERROR(SEARCH("НЕОДНОРОДНЫЕ",Q9)))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O77"/>
  <sheetViews>
    <sheetView topLeftCell="A16" workbookViewId="0">
      <selection activeCell="D34" sqref="D34"/>
    </sheetView>
  </sheetViews>
  <sheetFormatPr defaultColWidth="12.42578125" defaultRowHeight="12" x14ac:dyDescent="0.25"/>
  <cols>
    <col min="1" max="1" width="4.42578125" style="1" customWidth="1"/>
    <col min="2" max="2" width="5.7109375" style="2" customWidth="1"/>
    <col min="3" max="3" width="6.28515625" style="2" hidden="1" customWidth="1"/>
    <col min="4" max="4" width="60.5703125" style="1" customWidth="1"/>
    <col min="5" max="5" width="11.5703125" style="1" customWidth="1"/>
    <col min="6" max="6" width="8.140625" style="1" customWidth="1"/>
    <col min="7" max="7" width="17" style="3" customWidth="1"/>
    <col min="8" max="8" width="16.42578125" style="3" customWidth="1"/>
    <col min="9" max="9" width="17.140625" style="3" customWidth="1"/>
    <col min="10" max="11" width="10.140625" style="3" hidden="1" customWidth="1"/>
    <col min="12" max="12" width="15.85546875" style="3" customWidth="1"/>
    <col min="13" max="13" width="17.85546875" style="3" customWidth="1"/>
    <col min="14" max="14" width="8.28515625" style="4" customWidth="1"/>
    <col min="15" max="15" width="13.42578125" style="1" customWidth="1"/>
    <col min="16" max="16" width="12.5703125" style="1" customWidth="1"/>
    <col min="17" max="17" width="18.140625" style="1" customWidth="1"/>
    <col min="18" max="18" width="16.5703125" style="3" customWidth="1"/>
    <col min="19" max="19" width="18.42578125" style="1" hidden="1" customWidth="1"/>
    <col min="20" max="20" width="32.28515625" style="1" customWidth="1"/>
    <col min="21" max="21" width="14.140625" style="1" customWidth="1"/>
    <col min="22" max="22" width="19.42578125" style="1" customWidth="1"/>
    <col min="23" max="23" width="15.85546875" style="1" customWidth="1"/>
    <col min="24" max="24" width="15" style="1" customWidth="1"/>
    <col min="25" max="25" width="8.5703125" style="1" customWidth="1"/>
    <col min="26" max="26" width="20.42578125" style="1" customWidth="1"/>
    <col min="27" max="27" width="20" style="1" customWidth="1"/>
    <col min="28" max="30" width="38.5703125" style="1" customWidth="1"/>
    <col min="31" max="249" width="12.42578125" style="1"/>
    <col min="250" max="250" width="4.42578125" style="1" customWidth="1"/>
    <col min="251" max="251" width="3.85546875" style="1" customWidth="1"/>
    <col min="252" max="252" width="0" style="1" hidden="1" customWidth="1"/>
    <col min="253" max="253" width="10.140625" style="1" customWidth="1"/>
    <col min="254" max="254" width="13.42578125" style="1" customWidth="1"/>
    <col min="255" max="255" width="20.140625" style="1" customWidth="1"/>
    <col min="256" max="256" width="27.42578125" style="1" customWidth="1"/>
    <col min="257" max="257" width="7.42578125" style="1" customWidth="1"/>
    <col min="258" max="258" width="5.140625" style="1" customWidth="1"/>
    <col min="259" max="259" width="8.140625" style="1" customWidth="1"/>
    <col min="260" max="261" width="0" style="1" hidden="1" customWidth="1"/>
    <col min="262" max="264" width="8.7109375" style="1" customWidth="1"/>
    <col min="265" max="266" width="0" style="1" hidden="1" customWidth="1"/>
    <col min="267" max="267" width="8.85546875" style="1" customWidth="1"/>
    <col min="268" max="268" width="4.42578125" style="1" customWidth="1"/>
    <col min="269" max="269" width="0" style="1" hidden="1" customWidth="1"/>
    <col min="270" max="270" width="5.42578125" style="1" customWidth="1"/>
    <col min="271" max="271" width="4" style="1" customWidth="1"/>
    <col min="272" max="272" width="10.7109375" style="1" customWidth="1"/>
    <col min="273" max="505" width="12.42578125" style="1"/>
    <col min="506" max="506" width="4.42578125" style="1" customWidth="1"/>
    <col min="507" max="507" width="3.85546875" style="1" customWidth="1"/>
    <col min="508" max="508" width="0" style="1" hidden="1" customWidth="1"/>
    <col min="509" max="509" width="10.140625" style="1" customWidth="1"/>
    <col min="510" max="510" width="13.42578125" style="1" customWidth="1"/>
    <col min="511" max="511" width="20.140625" style="1" customWidth="1"/>
    <col min="512" max="512" width="27.42578125" style="1" customWidth="1"/>
    <col min="513" max="513" width="7.42578125" style="1" customWidth="1"/>
    <col min="514" max="514" width="5.140625" style="1" customWidth="1"/>
    <col min="515" max="515" width="8.140625" style="1" customWidth="1"/>
    <col min="516" max="517" width="0" style="1" hidden="1" customWidth="1"/>
    <col min="518" max="520" width="8.7109375" style="1" customWidth="1"/>
    <col min="521" max="522" width="0" style="1" hidden="1" customWidth="1"/>
    <col min="523" max="523" width="8.85546875" style="1" customWidth="1"/>
    <col min="524" max="524" width="4.42578125" style="1" customWidth="1"/>
    <col min="525" max="525" width="0" style="1" hidden="1" customWidth="1"/>
    <col min="526" max="526" width="5.42578125" style="1" customWidth="1"/>
    <col min="527" max="527" width="4" style="1" customWidth="1"/>
    <col min="528" max="528" width="10.7109375" style="1" customWidth="1"/>
    <col min="529" max="761" width="12.42578125" style="1"/>
    <col min="762" max="762" width="4.42578125" style="1" customWidth="1"/>
    <col min="763" max="763" width="3.85546875" style="1" customWidth="1"/>
    <col min="764" max="764" width="0" style="1" hidden="1" customWidth="1"/>
    <col min="765" max="765" width="10.140625" style="1" customWidth="1"/>
    <col min="766" max="766" width="13.42578125" style="1" customWidth="1"/>
    <col min="767" max="767" width="20.140625" style="1" customWidth="1"/>
    <col min="768" max="768" width="27.42578125" style="1" customWidth="1"/>
    <col min="769" max="769" width="7.42578125" style="1" customWidth="1"/>
    <col min="770" max="770" width="5.140625" style="1" customWidth="1"/>
    <col min="771" max="771" width="8.140625" style="1" customWidth="1"/>
    <col min="772" max="773" width="0" style="1" hidden="1" customWidth="1"/>
    <col min="774" max="776" width="8.7109375" style="1" customWidth="1"/>
    <col min="777" max="778" width="0" style="1" hidden="1" customWidth="1"/>
    <col min="779" max="779" width="8.85546875" style="1" customWidth="1"/>
    <col min="780" max="780" width="4.42578125" style="1" customWidth="1"/>
    <col min="781" max="781" width="0" style="1" hidden="1" customWidth="1"/>
    <col min="782" max="782" width="5.42578125" style="1" customWidth="1"/>
    <col min="783" max="783" width="4" style="1" customWidth="1"/>
    <col min="784" max="784" width="10.7109375" style="1" customWidth="1"/>
    <col min="785" max="1017" width="12.42578125" style="1"/>
    <col min="1018" max="1018" width="4.42578125" style="1" customWidth="1"/>
    <col min="1019" max="1019" width="3.85546875" style="1" customWidth="1"/>
    <col min="1020" max="1020" width="0" style="1" hidden="1" customWidth="1"/>
    <col min="1021" max="1021" width="10.140625" style="1" customWidth="1"/>
    <col min="1022" max="1022" width="13.42578125" style="1" customWidth="1"/>
    <col min="1023" max="1023" width="20.140625" style="1" customWidth="1"/>
    <col min="1024" max="1024" width="27.42578125" style="1" customWidth="1"/>
    <col min="1025" max="1025" width="7.42578125" style="1" customWidth="1"/>
    <col min="1026" max="1026" width="5.140625" style="1" customWidth="1"/>
    <col min="1027" max="1027" width="8.140625" style="1" customWidth="1"/>
    <col min="1028" max="1029" width="0" style="1" hidden="1" customWidth="1"/>
    <col min="1030" max="1032" width="8.7109375" style="1" customWidth="1"/>
    <col min="1033" max="1034" width="0" style="1" hidden="1" customWidth="1"/>
    <col min="1035" max="1035" width="8.85546875" style="1" customWidth="1"/>
    <col min="1036" max="1036" width="4.42578125" style="1" customWidth="1"/>
    <col min="1037" max="1037" width="0" style="1" hidden="1" customWidth="1"/>
    <col min="1038" max="1038" width="5.42578125" style="1" customWidth="1"/>
    <col min="1039" max="1039" width="4" style="1" customWidth="1"/>
    <col min="1040" max="1040" width="10.7109375" style="1" customWidth="1"/>
    <col min="1041" max="1273" width="12.42578125" style="1"/>
    <col min="1274" max="1274" width="4.42578125" style="1" customWidth="1"/>
    <col min="1275" max="1275" width="3.85546875" style="1" customWidth="1"/>
    <col min="1276" max="1276" width="0" style="1" hidden="1" customWidth="1"/>
    <col min="1277" max="1277" width="10.140625" style="1" customWidth="1"/>
    <col min="1278" max="1278" width="13.42578125" style="1" customWidth="1"/>
    <col min="1279" max="1279" width="20.140625" style="1" customWidth="1"/>
    <col min="1280" max="1280" width="27.42578125" style="1" customWidth="1"/>
    <col min="1281" max="1281" width="7.42578125" style="1" customWidth="1"/>
    <col min="1282" max="1282" width="5.140625" style="1" customWidth="1"/>
    <col min="1283" max="1283" width="8.140625" style="1" customWidth="1"/>
    <col min="1284" max="1285" width="0" style="1" hidden="1" customWidth="1"/>
    <col min="1286" max="1288" width="8.7109375" style="1" customWidth="1"/>
    <col min="1289" max="1290" width="0" style="1" hidden="1" customWidth="1"/>
    <col min="1291" max="1291" width="8.85546875" style="1" customWidth="1"/>
    <col min="1292" max="1292" width="4.42578125" style="1" customWidth="1"/>
    <col min="1293" max="1293" width="0" style="1" hidden="1" customWidth="1"/>
    <col min="1294" max="1294" width="5.42578125" style="1" customWidth="1"/>
    <col min="1295" max="1295" width="4" style="1" customWidth="1"/>
    <col min="1296" max="1296" width="10.7109375" style="1" customWidth="1"/>
    <col min="1297" max="1529" width="12.42578125" style="1"/>
    <col min="1530" max="1530" width="4.42578125" style="1" customWidth="1"/>
    <col min="1531" max="1531" width="3.85546875" style="1" customWidth="1"/>
    <col min="1532" max="1532" width="0" style="1" hidden="1" customWidth="1"/>
    <col min="1533" max="1533" width="10.140625" style="1" customWidth="1"/>
    <col min="1534" max="1534" width="13.42578125" style="1" customWidth="1"/>
    <col min="1535" max="1535" width="20.140625" style="1" customWidth="1"/>
    <col min="1536" max="1536" width="27.42578125" style="1" customWidth="1"/>
    <col min="1537" max="1537" width="7.42578125" style="1" customWidth="1"/>
    <col min="1538" max="1538" width="5.140625" style="1" customWidth="1"/>
    <col min="1539" max="1539" width="8.140625" style="1" customWidth="1"/>
    <col min="1540" max="1541" width="0" style="1" hidden="1" customWidth="1"/>
    <col min="1542" max="1544" width="8.7109375" style="1" customWidth="1"/>
    <col min="1545" max="1546" width="0" style="1" hidden="1" customWidth="1"/>
    <col min="1547" max="1547" width="8.85546875" style="1" customWidth="1"/>
    <col min="1548" max="1548" width="4.42578125" style="1" customWidth="1"/>
    <col min="1549" max="1549" width="0" style="1" hidden="1" customWidth="1"/>
    <col min="1550" max="1550" width="5.42578125" style="1" customWidth="1"/>
    <col min="1551" max="1551" width="4" style="1" customWidth="1"/>
    <col min="1552" max="1552" width="10.7109375" style="1" customWidth="1"/>
    <col min="1553" max="1785" width="12.42578125" style="1"/>
    <col min="1786" max="1786" width="4.42578125" style="1" customWidth="1"/>
    <col min="1787" max="1787" width="3.85546875" style="1" customWidth="1"/>
    <col min="1788" max="1788" width="0" style="1" hidden="1" customWidth="1"/>
    <col min="1789" max="1789" width="10.140625" style="1" customWidth="1"/>
    <col min="1790" max="1790" width="13.42578125" style="1" customWidth="1"/>
    <col min="1791" max="1791" width="20.140625" style="1" customWidth="1"/>
    <col min="1792" max="1792" width="27.42578125" style="1" customWidth="1"/>
    <col min="1793" max="1793" width="7.42578125" style="1" customWidth="1"/>
    <col min="1794" max="1794" width="5.140625" style="1" customWidth="1"/>
    <col min="1795" max="1795" width="8.140625" style="1" customWidth="1"/>
    <col min="1796" max="1797" width="0" style="1" hidden="1" customWidth="1"/>
    <col min="1798" max="1800" width="8.7109375" style="1" customWidth="1"/>
    <col min="1801" max="1802" width="0" style="1" hidden="1" customWidth="1"/>
    <col min="1803" max="1803" width="8.85546875" style="1" customWidth="1"/>
    <col min="1804" max="1804" width="4.42578125" style="1" customWidth="1"/>
    <col min="1805" max="1805" width="0" style="1" hidden="1" customWidth="1"/>
    <col min="1806" max="1806" width="5.42578125" style="1" customWidth="1"/>
    <col min="1807" max="1807" width="4" style="1" customWidth="1"/>
    <col min="1808" max="1808" width="10.7109375" style="1" customWidth="1"/>
    <col min="1809" max="2041" width="12.42578125" style="1"/>
    <col min="2042" max="2042" width="4.42578125" style="1" customWidth="1"/>
    <col min="2043" max="2043" width="3.85546875" style="1" customWidth="1"/>
    <col min="2044" max="2044" width="0" style="1" hidden="1" customWidth="1"/>
    <col min="2045" max="2045" width="10.140625" style="1" customWidth="1"/>
    <col min="2046" max="2046" width="13.42578125" style="1" customWidth="1"/>
    <col min="2047" max="2047" width="20.140625" style="1" customWidth="1"/>
    <col min="2048" max="2048" width="27.42578125" style="1" customWidth="1"/>
    <col min="2049" max="2049" width="7.42578125" style="1" customWidth="1"/>
    <col min="2050" max="2050" width="5.140625" style="1" customWidth="1"/>
    <col min="2051" max="2051" width="8.140625" style="1" customWidth="1"/>
    <col min="2052" max="2053" width="0" style="1" hidden="1" customWidth="1"/>
    <col min="2054" max="2056" width="8.7109375" style="1" customWidth="1"/>
    <col min="2057" max="2058" width="0" style="1" hidden="1" customWidth="1"/>
    <col min="2059" max="2059" width="8.85546875" style="1" customWidth="1"/>
    <col min="2060" max="2060" width="4.42578125" style="1" customWidth="1"/>
    <col min="2061" max="2061" width="0" style="1" hidden="1" customWidth="1"/>
    <col min="2062" max="2062" width="5.42578125" style="1" customWidth="1"/>
    <col min="2063" max="2063" width="4" style="1" customWidth="1"/>
    <col min="2064" max="2064" width="10.7109375" style="1" customWidth="1"/>
    <col min="2065" max="2297" width="12.42578125" style="1"/>
    <col min="2298" max="2298" width="4.42578125" style="1" customWidth="1"/>
    <col min="2299" max="2299" width="3.85546875" style="1" customWidth="1"/>
    <col min="2300" max="2300" width="0" style="1" hidden="1" customWidth="1"/>
    <col min="2301" max="2301" width="10.140625" style="1" customWidth="1"/>
    <col min="2302" max="2302" width="13.42578125" style="1" customWidth="1"/>
    <col min="2303" max="2303" width="20.140625" style="1" customWidth="1"/>
    <col min="2304" max="2304" width="27.42578125" style="1" customWidth="1"/>
    <col min="2305" max="2305" width="7.42578125" style="1" customWidth="1"/>
    <col min="2306" max="2306" width="5.140625" style="1" customWidth="1"/>
    <col min="2307" max="2307" width="8.140625" style="1" customWidth="1"/>
    <col min="2308" max="2309" width="0" style="1" hidden="1" customWidth="1"/>
    <col min="2310" max="2312" width="8.7109375" style="1" customWidth="1"/>
    <col min="2313" max="2314" width="0" style="1" hidden="1" customWidth="1"/>
    <col min="2315" max="2315" width="8.85546875" style="1" customWidth="1"/>
    <col min="2316" max="2316" width="4.42578125" style="1" customWidth="1"/>
    <col min="2317" max="2317" width="0" style="1" hidden="1" customWidth="1"/>
    <col min="2318" max="2318" width="5.42578125" style="1" customWidth="1"/>
    <col min="2319" max="2319" width="4" style="1" customWidth="1"/>
    <col min="2320" max="2320" width="10.7109375" style="1" customWidth="1"/>
    <col min="2321" max="2553" width="12.42578125" style="1"/>
    <col min="2554" max="2554" width="4.42578125" style="1" customWidth="1"/>
    <col min="2555" max="2555" width="3.85546875" style="1" customWidth="1"/>
    <col min="2556" max="2556" width="0" style="1" hidden="1" customWidth="1"/>
    <col min="2557" max="2557" width="10.140625" style="1" customWidth="1"/>
    <col min="2558" max="2558" width="13.42578125" style="1" customWidth="1"/>
    <col min="2559" max="2559" width="20.140625" style="1" customWidth="1"/>
    <col min="2560" max="2560" width="27.42578125" style="1" customWidth="1"/>
    <col min="2561" max="2561" width="7.42578125" style="1" customWidth="1"/>
    <col min="2562" max="2562" width="5.140625" style="1" customWidth="1"/>
    <col min="2563" max="2563" width="8.140625" style="1" customWidth="1"/>
    <col min="2564" max="2565" width="0" style="1" hidden="1" customWidth="1"/>
    <col min="2566" max="2568" width="8.7109375" style="1" customWidth="1"/>
    <col min="2569" max="2570" width="0" style="1" hidden="1" customWidth="1"/>
    <col min="2571" max="2571" width="8.85546875" style="1" customWidth="1"/>
    <col min="2572" max="2572" width="4.42578125" style="1" customWidth="1"/>
    <col min="2573" max="2573" width="0" style="1" hidden="1" customWidth="1"/>
    <col min="2574" max="2574" width="5.42578125" style="1" customWidth="1"/>
    <col min="2575" max="2575" width="4" style="1" customWidth="1"/>
    <col min="2576" max="2576" width="10.7109375" style="1" customWidth="1"/>
    <col min="2577" max="2809" width="12.42578125" style="1"/>
    <col min="2810" max="2810" width="4.42578125" style="1" customWidth="1"/>
    <col min="2811" max="2811" width="3.85546875" style="1" customWidth="1"/>
    <col min="2812" max="2812" width="0" style="1" hidden="1" customWidth="1"/>
    <col min="2813" max="2813" width="10.140625" style="1" customWidth="1"/>
    <col min="2814" max="2814" width="13.42578125" style="1" customWidth="1"/>
    <col min="2815" max="2815" width="20.140625" style="1" customWidth="1"/>
    <col min="2816" max="2816" width="27.42578125" style="1" customWidth="1"/>
    <col min="2817" max="2817" width="7.42578125" style="1" customWidth="1"/>
    <col min="2818" max="2818" width="5.140625" style="1" customWidth="1"/>
    <col min="2819" max="2819" width="8.140625" style="1" customWidth="1"/>
    <col min="2820" max="2821" width="0" style="1" hidden="1" customWidth="1"/>
    <col min="2822" max="2824" width="8.7109375" style="1" customWidth="1"/>
    <col min="2825" max="2826" width="0" style="1" hidden="1" customWidth="1"/>
    <col min="2827" max="2827" width="8.85546875" style="1" customWidth="1"/>
    <col min="2828" max="2828" width="4.42578125" style="1" customWidth="1"/>
    <col min="2829" max="2829" width="0" style="1" hidden="1" customWidth="1"/>
    <col min="2830" max="2830" width="5.42578125" style="1" customWidth="1"/>
    <col min="2831" max="2831" width="4" style="1" customWidth="1"/>
    <col min="2832" max="2832" width="10.7109375" style="1" customWidth="1"/>
    <col min="2833" max="3065" width="12.42578125" style="1"/>
    <col min="3066" max="3066" width="4.42578125" style="1" customWidth="1"/>
    <col min="3067" max="3067" width="3.85546875" style="1" customWidth="1"/>
    <col min="3068" max="3068" width="0" style="1" hidden="1" customWidth="1"/>
    <col min="3069" max="3069" width="10.140625" style="1" customWidth="1"/>
    <col min="3070" max="3070" width="13.42578125" style="1" customWidth="1"/>
    <col min="3071" max="3071" width="20.140625" style="1" customWidth="1"/>
    <col min="3072" max="3072" width="27.42578125" style="1" customWidth="1"/>
    <col min="3073" max="3073" width="7.42578125" style="1" customWidth="1"/>
    <col min="3074" max="3074" width="5.140625" style="1" customWidth="1"/>
    <col min="3075" max="3075" width="8.140625" style="1" customWidth="1"/>
    <col min="3076" max="3077" width="0" style="1" hidden="1" customWidth="1"/>
    <col min="3078" max="3080" width="8.7109375" style="1" customWidth="1"/>
    <col min="3081" max="3082" width="0" style="1" hidden="1" customWidth="1"/>
    <col min="3083" max="3083" width="8.85546875" style="1" customWidth="1"/>
    <col min="3084" max="3084" width="4.42578125" style="1" customWidth="1"/>
    <col min="3085" max="3085" width="0" style="1" hidden="1" customWidth="1"/>
    <col min="3086" max="3086" width="5.42578125" style="1" customWidth="1"/>
    <col min="3087" max="3087" width="4" style="1" customWidth="1"/>
    <col min="3088" max="3088" width="10.7109375" style="1" customWidth="1"/>
    <col min="3089" max="3321" width="12.42578125" style="1"/>
    <col min="3322" max="3322" width="4.42578125" style="1" customWidth="1"/>
    <col min="3323" max="3323" width="3.85546875" style="1" customWidth="1"/>
    <col min="3324" max="3324" width="0" style="1" hidden="1" customWidth="1"/>
    <col min="3325" max="3325" width="10.140625" style="1" customWidth="1"/>
    <col min="3326" max="3326" width="13.42578125" style="1" customWidth="1"/>
    <col min="3327" max="3327" width="20.140625" style="1" customWidth="1"/>
    <col min="3328" max="3328" width="27.42578125" style="1" customWidth="1"/>
    <col min="3329" max="3329" width="7.42578125" style="1" customWidth="1"/>
    <col min="3330" max="3330" width="5.140625" style="1" customWidth="1"/>
    <col min="3331" max="3331" width="8.140625" style="1" customWidth="1"/>
    <col min="3332" max="3333" width="0" style="1" hidden="1" customWidth="1"/>
    <col min="3334" max="3336" width="8.7109375" style="1" customWidth="1"/>
    <col min="3337" max="3338" width="0" style="1" hidden="1" customWidth="1"/>
    <col min="3339" max="3339" width="8.85546875" style="1" customWidth="1"/>
    <col min="3340" max="3340" width="4.42578125" style="1" customWidth="1"/>
    <col min="3341" max="3341" width="0" style="1" hidden="1" customWidth="1"/>
    <col min="3342" max="3342" width="5.42578125" style="1" customWidth="1"/>
    <col min="3343" max="3343" width="4" style="1" customWidth="1"/>
    <col min="3344" max="3344" width="10.7109375" style="1" customWidth="1"/>
    <col min="3345" max="3577" width="12.42578125" style="1"/>
    <col min="3578" max="3578" width="4.42578125" style="1" customWidth="1"/>
    <col min="3579" max="3579" width="3.85546875" style="1" customWidth="1"/>
    <col min="3580" max="3580" width="0" style="1" hidden="1" customWidth="1"/>
    <col min="3581" max="3581" width="10.140625" style="1" customWidth="1"/>
    <col min="3582" max="3582" width="13.42578125" style="1" customWidth="1"/>
    <col min="3583" max="3583" width="20.140625" style="1" customWidth="1"/>
    <col min="3584" max="3584" width="27.42578125" style="1" customWidth="1"/>
    <col min="3585" max="3585" width="7.42578125" style="1" customWidth="1"/>
    <col min="3586" max="3586" width="5.140625" style="1" customWidth="1"/>
    <col min="3587" max="3587" width="8.140625" style="1" customWidth="1"/>
    <col min="3588" max="3589" width="0" style="1" hidden="1" customWidth="1"/>
    <col min="3590" max="3592" width="8.7109375" style="1" customWidth="1"/>
    <col min="3593" max="3594" width="0" style="1" hidden="1" customWidth="1"/>
    <col min="3595" max="3595" width="8.85546875" style="1" customWidth="1"/>
    <col min="3596" max="3596" width="4.42578125" style="1" customWidth="1"/>
    <col min="3597" max="3597" width="0" style="1" hidden="1" customWidth="1"/>
    <col min="3598" max="3598" width="5.42578125" style="1" customWidth="1"/>
    <col min="3599" max="3599" width="4" style="1" customWidth="1"/>
    <col min="3600" max="3600" width="10.7109375" style="1" customWidth="1"/>
    <col min="3601" max="3833" width="12.42578125" style="1"/>
    <col min="3834" max="3834" width="4.42578125" style="1" customWidth="1"/>
    <col min="3835" max="3835" width="3.85546875" style="1" customWidth="1"/>
    <col min="3836" max="3836" width="0" style="1" hidden="1" customWidth="1"/>
    <col min="3837" max="3837" width="10.140625" style="1" customWidth="1"/>
    <col min="3838" max="3838" width="13.42578125" style="1" customWidth="1"/>
    <col min="3839" max="3839" width="20.140625" style="1" customWidth="1"/>
    <col min="3840" max="3840" width="27.42578125" style="1" customWidth="1"/>
    <col min="3841" max="3841" width="7.42578125" style="1" customWidth="1"/>
    <col min="3842" max="3842" width="5.140625" style="1" customWidth="1"/>
    <col min="3843" max="3843" width="8.140625" style="1" customWidth="1"/>
    <col min="3844" max="3845" width="0" style="1" hidden="1" customWidth="1"/>
    <col min="3846" max="3848" width="8.7109375" style="1" customWidth="1"/>
    <col min="3849" max="3850" width="0" style="1" hidden="1" customWidth="1"/>
    <col min="3851" max="3851" width="8.85546875" style="1" customWidth="1"/>
    <col min="3852" max="3852" width="4.42578125" style="1" customWidth="1"/>
    <col min="3853" max="3853" width="0" style="1" hidden="1" customWidth="1"/>
    <col min="3854" max="3854" width="5.42578125" style="1" customWidth="1"/>
    <col min="3855" max="3855" width="4" style="1" customWidth="1"/>
    <col min="3856" max="3856" width="10.7109375" style="1" customWidth="1"/>
    <col min="3857" max="4089" width="12.42578125" style="1"/>
    <col min="4090" max="4090" width="4.42578125" style="1" customWidth="1"/>
    <col min="4091" max="4091" width="3.85546875" style="1" customWidth="1"/>
    <col min="4092" max="4092" width="0" style="1" hidden="1" customWidth="1"/>
    <col min="4093" max="4093" width="10.140625" style="1" customWidth="1"/>
    <col min="4094" max="4094" width="13.42578125" style="1" customWidth="1"/>
    <col min="4095" max="4095" width="20.140625" style="1" customWidth="1"/>
    <col min="4096" max="4096" width="27.42578125" style="1" customWidth="1"/>
    <col min="4097" max="4097" width="7.42578125" style="1" customWidth="1"/>
    <col min="4098" max="4098" width="5.140625" style="1" customWidth="1"/>
    <col min="4099" max="4099" width="8.140625" style="1" customWidth="1"/>
    <col min="4100" max="4101" width="0" style="1" hidden="1" customWidth="1"/>
    <col min="4102" max="4104" width="8.7109375" style="1" customWidth="1"/>
    <col min="4105" max="4106" width="0" style="1" hidden="1" customWidth="1"/>
    <col min="4107" max="4107" width="8.85546875" style="1" customWidth="1"/>
    <col min="4108" max="4108" width="4.42578125" style="1" customWidth="1"/>
    <col min="4109" max="4109" width="0" style="1" hidden="1" customWidth="1"/>
    <col min="4110" max="4110" width="5.42578125" style="1" customWidth="1"/>
    <col min="4111" max="4111" width="4" style="1" customWidth="1"/>
    <col min="4112" max="4112" width="10.7109375" style="1" customWidth="1"/>
    <col min="4113" max="4345" width="12.42578125" style="1"/>
    <col min="4346" max="4346" width="4.42578125" style="1" customWidth="1"/>
    <col min="4347" max="4347" width="3.85546875" style="1" customWidth="1"/>
    <col min="4348" max="4348" width="0" style="1" hidden="1" customWidth="1"/>
    <col min="4349" max="4349" width="10.140625" style="1" customWidth="1"/>
    <col min="4350" max="4350" width="13.42578125" style="1" customWidth="1"/>
    <col min="4351" max="4351" width="20.140625" style="1" customWidth="1"/>
    <col min="4352" max="4352" width="27.42578125" style="1" customWidth="1"/>
    <col min="4353" max="4353" width="7.42578125" style="1" customWidth="1"/>
    <col min="4354" max="4354" width="5.140625" style="1" customWidth="1"/>
    <col min="4355" max="4355" width="8.140625" style="1" customWidth="1"/>
    <col min="4356" max="4357" width="0" style="1" hidden="1" customWidth="1"/>
    <col min="4358" max="4360" width="8.7109375" style="1" customWidth="1"/>
    <col min="4361" max="4362" width="0" style="1" hidden="1" customWidth="1"/>
    <col min="4363" max="4363" width="8.85546875" style="1" customWidth="1"/>
    <col min="4364" max="4364" width="4.42578125" style="1" customWidth="1"/>
    <col min="4365" max="4365" width="0" style="1" hidden="1" customWidth="1"/>
    <col min="4366" max="4366" width="5.42578125" style="1" customWidth="1"/>
    <col min="4367" max="4367" width="4" style="1" customWidth="1"/>
    <col min="4368" max="4368" width="10.7109375" style="1" customWidth="1"/>
    <col min="4369" max="4601" width="12.42578125" style="1"/>
    <col min="4602" max="4602" width="4.42578125" style="1" customWidth="1"/>
    <col min="4603" max="4603" width="3.85546875" style="1" customWidth="1"/>
    <col min="4604" max="4604" width="0" style="1" hidden="1" customWidth="1"/>
    <col min="4605" max="4605" width="10.140625" style="1" customWidth="1"/>
    <col min="4606" max="4606" width="13.42578125" style="1" customWidth="1"/>
    <col min="4607" max="4607" width="20.140625" style="1" customWidth="1"/>
    <col min="4608" max="4608" width="27.42578125" style="1" customWidth="1"/>
    <col min="4609" max="4609" width="7.42578125" style="1" customWidth="1"/>
    <col min="4610" max="4610" width="5.140625" style="1" customWidth="1"/>
    <col min="4611" max="4611" width="8.140625" style="1" customWidth="1"/>
    <col min="4612" max="4613" width="0" style="1" hidden="1" customWidth="1"/>
    <col min="4614" max="4616" width="8.7109375" style="1" customWidth="1"/>
    <col min="4617" max="4618" width="0" style="1" hidden="1" customWidth="1"/>
    <col min="4619" max="4619" width="8.85546875" style="1" customWidth="1"/>
    <col min="4620" max="4620" width="4.42578125" style="1" customWidth="1"/>
    <col min="4621" max="4621" width="0" style="1" hidden="1" customWidth="1"/>
    <col min="4622" max="4622" width="5.42578125" style="1" customWidth="1"/>
    <col min="4623" max="4623" width="4" style="1" customWidth="1"/>
    <col min="4624" max="4624" width="10.7109375" style="1" customWidth="1"/>
    <col min="4625" max="4857" width="12.42578125" style="1"/>
    <col min="4858" max="4858" width="4.42578125" style="1" customWidth="1"/>
    <col min="4859" max="4859" width="3.85546875" style="1" customWidth="1"/>
    <col min="4860" max="4860" width="0" style="1" hidden="1" customWidth="1"/>
    <col min="4861" max="4861" width="10.140625" style="1" customWidth="1"/>
    <col min="4862" max="4862" width="13.42578125" style="1" customWidth="1"/>
    <col min="4863" max="4863" width="20.140625" style="1" customWidth="1"/>
    <col min="4864" max="4864" width="27.42578125" style="1" customWidth="1"/>
    <col min="4865" max="4865" width="7.42578125" style="1" customWidth="1"/>
    <col min="4866" max="4866" width="5.140625" style="1" customWidth="1"/>
    <col min="4867" max="4867" width="8.140625" style="1" customWidth="1"/>
    <col min="4868" max="4869" width="0" style="1" hidden="1" customWidth="1"/>
    <col min="4870" max="4872" width="8.7109375" style="1" customWidth="1"/>
    <col min="4873" max="4874" width="0" style="1" hidden="1" customWidth="1"/>
    <col min="4875" max="4875" width="8.85546875" style="1" customWidth="1"/>
    <col min="4876" max="4876" width="4.42578125" style="1" customWidth="1"/>
    <col min="4877" max="4877" width="0" style="1" hidden="1" customWidth="1"/>
    <col min="4878" max="4878" width="5.42578125" style="1" customWidth="1"/>
    <col min="4879" max="4879" width="4" style="1" customWidth="1"/>
    <col min="4880" max="4880" width="10.7109375" style="1" customWidth="1"/>
    <col min="4881" max="5113" width="12.42578125" style="1"/>
    <col min="5114" max="5114" width="4.42578125" style="1" customWidth="1"/>
    <col min="5115" max="5115" width="3.85546875" style="1" customWidth="1"/>
    <col min="5116" max="5116" width="0" style="1" hidden="1" customWidth="1"/>
    <col min="5117" max="5117" width="10.140625" style="1" customWidth="1"/>
    <col min="5118" max="5118" width="13.42578125" style="1" customWidth="1"/>
    <col min="5119" max="5119" width="20.140625" style="1" customWidth="1"/>
    <col min="5120" max="5120" width="27.42578125" style="1" customWidth="1"/>
    <col min="5121" max="5121" width="7.42578125" style="1" customWidth="1"/>
    <col min="5122" max="5122" width="5.140625" style="1" customWidth="1"/>
    <col min="5123" max="5123" width="8.140625" style="1" customWidth="1"/>
    <col min="5124" max="5125" width="0" style="1" hidden="1" customWidth="1"/>
    <col min="5126" max="5128" width="8.7109375" style="1" customWidth="1"/>
    <col min="5129" max="5130" width="0" style="1" hidden="1" customWidth="1"/>
    <col min="5131" max="5131" width="8.85546875" style="1" customWidth="1"/>
    <col min="5132" max="5132" width="4.42578125" style="1" customWidth="1"/>
    <col min="5133" max="5133" width="0" style="1" hidden="1" customWidth="1"/>
    <col min="5134" max="5134" width="5.42578125" style="1" customWidth="1"/>
    <col min="5135" max="5135" width="4" style="1" customWidth="1"/>
    <col min="5136" max="5136" width="10.7109375" style="1" customWidth="1"/>
    <col min="5137" max="5369" width="12.42578125" style="1"/>
    <col min="5370" max="5370" width="4.42578125" style="1" customWidth="1"/>
    <col min="5371" max="5371" width="3.85546875" style="1" customWidth="1"/>
    <col min="5372" max="5372" width="0" style="1" hidden="1" customWidth="1"/>
    <col min="5373" max="5373" width="10.140625" style="1" customWidth="1"/>
    <col min="5374" max="5374" width="13.42578125" style="1" customWidth="1"/>
    <col min="5375" max="5375" width="20.140625" style="1" customWidth="1"/>
    <col min="5376" max="5376" width="27.42578125" style="1" customWidth="1"/>
    <col min="5377" max="5377" width="7.42578125" style="1" customWidth="1"/>
    <col min="5378" max="5378" width="5.140625" style="1" customWidth="1"/>
    <col min="5379" max="5379" width="8.140625" style="1" customWidth="1"/>
    <col min="5380" max="5381" width="0" style="1" hidden="1" customWidth="1"/>
    <col min="5382" max="5384" width="8.7109375" style="1" customWidth="1"/>
    <col min="5385" max="5386" width="0" style="1" hidden="1" customWidth="1"/>
    <col min="5387" max="5387" width="8.85546875" style="1" customWidth="1"/>
    <col min="5388" max="5388" width="4.42578125" style="1" customWidth="1"/>
    <col min="5389" max="5389" width="0" style="1" hidden="1" customWidth="1"/>
    <col min="5390" max="5390" width="5.42578125" style="1" customWidth="1"/>
    <col min="5391" max="5391" width="4" style="1" customWidth="1"/>
    <col min="5392" max="5392" width="10.7109375" style="1" customWidth="1"/>
    <col min="5393" max="5625" width="12.42578125" style="1"/>
    <col min="5626" max="5626" width="4.42578125" style="1" customWidth="1"/>
    <col min="5627" max="5627" width="3.85546875" style="1" customWidth="1"/>
    <col min="5628" max="5628" width="0" style="1" hidden="1" customWidth="1"/>
    <col min="5629" max="5629" width="10.140625" style="1" customWidth="1"/>
    <col min="5630" max="5630" width="13.42578125" style="1" customWidth="1"/>
    <col min="5631" max="5631" width="20.140625" style="1" customWidth="1"/>
    <col min="5632" max="5632" width="27.42578125" style="1" customWidth="1"/>
    <col min="5633" max="5633" width="7.42578125" style="1" customWidth="1"/>
    <col min="5634" max="5634" width="5.140625" style="1" customWidth="1"/>
    <col min="5635" max="5635" width="8.140625" style="1" customWidth="1"/>
    <col min="5636" max="5637" width="0" style="1" hidden="1" customWidth="1"/>
    <col min="5638" max="5640" width="8.7109375" style="1" customWidth="1"/>
    <col min="5641" max="5642" width="0" style="1" hidden="1" customWidth="1"/>
    <col min="5643" max="5643" width="8.85546875" style="1" customWidth="1"/>
    <col min="5644" max="5644" width="4.42578125" style="1" customWidth="1"/>
    <col min="5645" max="5645" width="0" style="1" hidden="1" customWidth="1"/>
    <col min="5646" max="5646" width="5.42578125" style="1" customWidth="1"/>
    <col min="5647" max="5647" width="4" style="1" customWidth="1"/>
    <col min="5648" max="5648" width="10.7109375" style="1" customWidth="1"/>
    <col min="5649" max="5881" width="12.42578125" style="1"/>
    <col min="5882" max="5882" width="4.42578125" style="1" customWidth="1"/>
    <col min="5883" max="5883" width="3.85546875" style="1" customWidth="1"/>
    <col min="5884" max="5884" width="0" style="1" hidden="1" customWidth="1"/>
    <col min="5885" max="5885" width="10.140625" style="1" customWidth="1"/>
    <col min="5886" max="5886" width="13.42578125" style="1" customWidth="1"/>
    <col min="5887" max="5887" width="20.140625" style="1" customWidth="1"/>
    <col min="5888" max="5888" width="27.42578125" style="1" customWidth="1"/>
    <col min="5889" max="5889" width="7.42578125" style="1" customWidth="1"/>
    <col min="5890" max="5890" width="5.140625" style="1" customWidth="1"/>
    <col min="5891" max="5891" width="8.140625" style="1" customWidth="1"/>
    <col min="5892" max="5893" width="0" style="1" hidden="1" customWidth="1"/>
    <col min="5894" max="5896" width="8.7109375" style="1" customWidth="1"/>
    <col min="5897" max="5898" width="0" style="1" hidden="1" customWidth="1"/>
    <col min="5899" max="5899" width="8.85546875" style="1" customWidth="1"/>
    <col min="5900" max="5900" width="4.42578125" style="1" customWidth="1"/>
    <col min="5901" max="5901" width="0" style="1" hidden="1" customWidth="1"/>
    <col min="5902" max="5902" width="5.42578125" style="1" customWidth="1"/>
    <col min="5903" max="5903" width="4" style="1" customWidth="1"/>
    <col min="5904" max="5904" width="10.7109375" style="1" customWidth="1"/>
    <col min="5905" max="6137" width="12.42578125" style="1"/>
    <col min="6138" max="6138" width="4.42578125" style="1" customWidth="1"/>
    <col min="6139" max="6139" width="3.85546875" style="1" customWidth="1"/>
    <col min="6140" max="6140" width="0" style="1" hidden="1" customWidth="1"/>
    <col min="6141" max="6141" width="10.140625" style="1" customWidth="1"/>
    <col min="6142" max="6142" width="13.42578125" style="1" customWidth="1"/>
    <col min="6143" max="6143" width="20.140625" style="1" customWidth="1"/>
    <col min="6144" max="6144" width="27.42578125" style="1" customWidth="1"/>
    <col min="6145" max="6145" width="7.42578125" style="1" customWidth="1"/>
    <col min="6146" max="6146" width="5.140625" style="1" customWidth="1"/>
    <col min="6147" max="6147" width="8.140625" style="1" customWidth="1"/>
    <col min="6148" max="6149" width="0" style="1" hidden="1" customWidth="1"/>
    <col min="6150" max="6152" width="8.7109375" style="1" customWidth="1"/>
    <col min="6153" max="6154" width="0" style="1" hidden="1" customWidth="1"/>
    <col min="6155" max="6155" width="8.85546875" style="1" customWidth="1"/>
    <col min="6156" max="6156" width="4.42578125" style="1" customWidth="1"/>
    <col min="6157" max="6157" width="0" style="1" hidden="1" customWidth="1"/>
    <col min="6158" max="6158" width="5.42578125" style="1" customWidth="1"/>
    <col min="6159" max="6159" width="4" style="1" customWidth="1"/>
    <col min="6160" max="6160" width="10.7109375" style="1" customWidth="1"/>
    <col min="6161" max="6393" width="12.42578125" style="1"/>
    <col min="6394" max="6394" width="4.42578125" style="1" customWidth="1"/>
    <col min="6395" max="6395" width="3.85546875" style="1" customWidth="1"/>
    <col min="6396" max="6396" width="0" style="1" hidden="1" customWidth="1"/>
    <col min="6397" max="6397" width="10.140625" style="1" customWidth="1"/>
    <col min="6398" max="6398" width="13.42578125" style="1" customWidth="1"/>
    <col min="6399" max="6399" width="20.140625" style="1" customWidth="1"/>
    <col min="6400" max="6400" width="27.42578125" style="1" customWidth="1"/>
    <col min="6401" max="6401" width="7.42578125" style="1" customWidth="1"/>
    <col min="6402" max="6402" width="5.140625" style="1" customWidth="1"/>
    <col min="6403" max="6403" width="8.140625" style="1" customWidth="1"/>
    <col min="6404" max="6405" width="0" style="1" hidden="1" customWidth="1"/>
    <col min="6406" max="6408" width="8.7109375" style="1" customWidth="1"/>
    <col min="6409" max="6410" width="0" style="1" hidden="1" customWidth="1"/>
    <col min="6411" max="6411" width="8.85546875" style="1" customWidth="1"/>
    <col min="6412" max="6412" width="4.42578125" style="1" customWidth="1"/>
    <col min="6413" max="6413" width="0" style="1" hidden="1" customWidth="1"/>
    <col min="6414" max="6414" width="5.42578125" style="1" customWidth="1"/>
    <col min="6415" max="6415" width="4" style="1" customWidth="1"/>
    <col min="6416" max="6416" width="10.7109375" style="1" customWidth="1"/>
    <col min="6417" max="6649" width="12.42578125" style="1"/>
    <col min="6650" max="6650" width="4.42578125" style="1" customWidth="1"/>
    <col min="6651" max="6651" width="3.85546875" style="1" customWidth="1"/>
    <col min="6652" max="6652" width="0" style="1" hidden="1" customWidth="1"/>
    <col min="6653" max="6653" width="10.140625" style="1" customWidth="1"/>
    <col min="6654" max="6654" width="13.42578125" style="1" customWidth="1"/>
    <col min="6655" max="6655" width="20.140625" style="1" customWidth="1"/>
    <col min="6656" max="6656" width="27.42578125" style="1" customWidth="1"/>
    <col min="6657" max="6657" width="7.42578125" style="1" customWidth="1"/>
    <col min="6658" max="6658" width="5.140625" style="1" customWidth="1"/>
    <col min="6659" max="6659" width="8.140625" style="1" customWidth="1"/>
    <col min="6660" max="6661" width="0" style="1" hidden="1" customWidth="1"/>
    <col min="6662" max="6664" width="8.7109375" style="1" customWidth="1"/>
    <col min="6665" max="6666" width="0" style="1" hidden="1" customWidth="1"/>
    <col min="6667" max="6667" width="8.85546875" style="1" customWidth="1"/>
    <col min="6668" max="6668" width="4.42578125" style="1" customWidth="1"/>
    <col min="6669" max="6669" width="0" style="1" hidden="1" customWidth="1"/>
    <col min="6670" max="6670" width="5.42578125" style="1" customWidth="1"/>
    <col min="6671" max="6671" width="4" style="1" customWidth="1"/>
    <col min="6672" max="6672" width="10.7109375" style="1" customWidth="1"/>
    <col min="6673" max="6905" width="12.42578125" style="1"/>
    <col min="6906" max="6906" width="4.42578125" style="1" customWidth="1"/>
    <col min="6907" max="6907" width="3.85546875" style="1" customWidth="1"/>
    <col min="6908" max="6908" width="0" style="1" hidden="1" customWidth="1"/>
    <col min="6909" max="6909" width="10.140625" style="1" customWidth="1"/>
    <col min="6910" max="6910" width="13.42578125" style="1" customWidth="1"/>
    <col min="6911" max="6911" width="20.140625" style="1" customWidth="1"/>
    <col min="6912" max="6912" width="27.42578125" style="1" customWidth="1"/>
    <col min="6913" max="6913" width="7.42578125" style="1" customWidth="1"/>
    <col min="6914" max="6914" width="5.140625" style="1" customWidth="1"/>
    <col min="6915" max="6915" width="8.140625" style="1" customWidth="1"/>
    <col min="6916" max="6917" width="0" style="1" hidden="1" customWidth="1"/>
    <col min="6918" max="6920" width="8.7109375" style="1" customWidth="1"/>
    <col min="6921" max="6922" width="0" style="1" hidden="1" customWidth="1"/>
    <col min="6923" max="6923" width="8.85546875" style="1" customWidth="1"/>
    <col min="6924" max="6924" width="4.42578125" style="1" customWidth="1"/>
    <col min="6925" max="6925" width="0" style="1" hidden="1" customWidth="1"/>
    <col min="6926" max="6926" width="5.42578125" style="1" customWidth="1"/>
    <col min="6927" max="6927" width="4" style="1" customWidth="1"/>
    <col min="6928" max="6928" width="10.7109375" style="1" customWidth="1"/>
    <col min="6929" max="7161" width="12.42578125" style="1"/>
    <col min="7162" max="7162" width="4.42578125" style="1" customWidth="1"/>
    <col min="7163" max="7163" width="3.85546875" style="1" customWidth="1"/>
    <col min="7164" max="7164" width="0" style="1" hidden="1" customWidth="1"/>
    <col min="7165" max="7165" width="10.140625" style="1" customWidth="1"/>
    <col min="7166" max="7166" width="13.42578125" style="1" customWidth="1"/>
    <col min="7167" max="7167" width="20.140625" style="1" customWidth="1"/>
    <col min="7168" max="7168" width="27.42578125" style="1" customWidth="1"/>
    <col min="7169" max="7169" width="7.42578125" style="1" customWidth="1"/>
    <col min="7170" max="7170" width="5.140625" style="1" customWidth="1"/>
    <col min="7171" max="7171" width="8.140625" style="1" customWidth="1"/>
    <col min="7172" max="7173" width="0" style="1" hidden="1" customWidth="1"/>
    <col min="7174" max="7176" width="8.7109375" style="1" customWidth="1"/>
    <col min="7177" max="7178" width="0" style="1" hidden="1" customWidth="1"/>
    <col min="7179" max="7179" width="8.85546875" style="1" customWidth="1"/>
    <col min="7180" max="7180" width="4.42578125" style="1" customWidth="1"/>
    <col min="7181" max="7181" width="0" style="1" hidden="1" customWidth="1"/>
    <col min="7182" max="7182" width="5.42578125" style="1" customWidth="1"/>
    <col min="7183" max="7183" width="4" style="1" customWidth="1"/>
    <col min="7184" max="7184" width="10.7109375" style="1" customWidth="1"/>
    <col min="7185" max="7417" width="12.42578125" style="1"/>
    <col min="7418" max="7418" width="4.42578125" style="1" customWidth="1"/>
    <col min="7419" max="7419" width="3.85546875" style="1" customWidth="1"/>
    <col min="7420" max="7420" width="0" style="1" hidden="1" customWidth="1"/>
    <col min="7421" max="7421" width="10.140625" style="1" customWidth="1"/>
    <col min="7422" max="7422" width="13.42578125" style="1" customWidth="1"/>
    <col min="7423" max="7423" width="20.140625" style="1" customWidth="1"/>
    <col min="7424" max="7424" width="27.42578125" style="1" customWidth="1"/>
    <col min="7425" max="7425" width="7.42578125" style="1" customWidth="1"/>
    <col min="7426" max="7426" width="5.140625" style="1" customWidth="1"/>
    <col min="7427" max="7427" width="8.140625" style="1" customWidth="1"/>
    <col min="7428" max="7429" width="0" style="1" hidden="1" customWidth="1"/>
    <col min="7430" max="7432" width="8.7109375" style="1" customWidth="1"/>
    <col min="7433" max="7434" width="0" style="1" hidden="1" customWidth="1"/>
    <col min="7435" max="7435" width="8.85546875" style="1" customWidth="1"/>
    <col min="7436" max="7436" width="4.42578125" style="1" customWidth="1"/>
    <col min="7437" max="7437" width="0" style="1" hidden="1" customWidth="1"/>
    <col min="7438" max="7438" width="5.42578125" style="1" customWidth="1"/>
    <col min="7439" max="7439" width="4" style="1" customWidth="1"/>
    <col min="7440" max="7440" width="10.7109375" style="1" customWidth="1"/>
    <col min="7441" max="7673" width="12.42578125" style="1"/>
    <col min="7674" max="7674" width="4.42578125" style="1" customWidth="1"/>
    <col min="7675" max="7675" width="3.85546875" style="1" customWidth="1"/>
    <col min="7676" max="7676" width="0" style="1" hidden="1" customWidth="1"/>
    <col min="7677" max="7677" width="10.140625" style="1" customWidth="1"/>
    <col min="7678" max="7678" width="13.42578125" style="1" customWidth="1"/>
    <col min="7679" max="7679" width="20.140625" style="1" customWidth="1"/>
    <col min="7680" max="7680" width="27.42578125" style="1" customWidth="1"/>
    <col min="7681" max="7681" width="7.42578125" style="1" customWidth="1"/>
    <col min="7682" max="7682" width="5.140625" style="1" customWidth="1"/>
    <col min="7683" max="7683" width="8.140625" style="1" customWidth="1"/>
    <col min="7684" max="7685" width="0" style="1" hidden="1" customWidth="1"/>
    <col min="7686" max="7688" width="8.7109375" style="1" customWidth="1"/>
    <col min="7689" max="7690" width="0" style="1" hidden="1" customWidth="1"/>
    <col min="7691" max="7691" width="8.85546875" style="1" customWidth="1"/>
    <col min="7692" max="7692" width="4.42578125" style="1" customWidth="1"/>
    <col min="7693" max="7693" width="0" style="1" hidden="1" customWidth="1"/>
    <col min="7694" max="7694" width="5.42578125" style="1" customWidth="1"/>
    <col min="7695" max="7695" width="4" style="1" customWidth="1"/>
    <col min="7696" max="7696" width="10.7109375" style="1" customWidth="1"/>
    <col min="7697" max="7929" width="12.42578125" style="1"/>
    <col min="7930" max="7930" width="4.42578125" style="1" customWidth="1"/>
    <col min="7931" max="7931" width="3.85546875" style="1" customWidth="1"/>
    <col min="7932" max="7932" width="0" style="1" hidden="1" customWidth="1"/>
    <col min="7933" max="7933" width="10.140625" style="1" customWidth="1"/>
    <col min="7934" max="7934" width="13.42578125" style="1" customWidth="1"/>
    <col min="7935" max="7935" width="20.140625" style="1" customWidth="1"/>
    <col min="7936" max="7936" width="27.42578125" style="1" customWidth="1"/>
    <col min="7937" max="7937" width="7.42578125" style="1" customWidth="1"/>
    <col min="7938" max="7938" width="5.140625" style="1" customWidth="1"/>
    <col min="7939" max="7939" width="8.140625" style="1" customWidth="1"/>
    <col min="7940" max="7941" width="0" style="1" hidden="1" customWidth="1"/>
    <col min="7942" max="7944" width="8.7109375" style="1" customWidth="1"/>
    <col min="7945" max="7946" width="0" style="1" hidden="1" customWidth="1"/>
    <col min="7947" max="7947" width="8.85546875" style="1" customWidth="1"/>
    <col min="7948" max="7948" width="4.42578125" style="1" customWidth="1"/>
    <col min="7949" max="7949" width="0" style="1" hidden="1" customWidth="1"/>
    <col min="7950" max="7950" width="5.42578125" style="1" customWidth="1"/>
    <col min="7951" max="7951" width="4" style="1" customWidth="1"/>
    <col min="7952" max="7952" width="10.7109375" style="1" customWidth="1"/>
    <col min="7953" max="8185" width="12.42578125" style="1"/>
    <col min="8186" max="8186" width="4.42578125" style="1" customWidth="1"/>
    <col min="8187" max="8187" width="3.85546875" style="1" customWidth="1"/>
    <col min="8188" max="8188" width="0" style="1" hidden="1" customWidth="1"/>
    <col min="8189" max="8189" width="10.140625" style="1" customWidth="1"/>
    <col min="8190" max="8190" width="13.42578125" style="1" customWidth="1"/>
    <col min="8191" max="8191" width="20.140625" style="1" customWidth="1"/>
    <col min="8192" max="8192" width="27.42578125" style="1" customWidth="1"/>
    <col min="8193" max="8193" width="7.42578125" style="1" customWidth="1"/>
    <col min="8194" max="8194" width="5.140625" style="1" customWidth="1"/>
    <col min="8195" max="8195" width="8.140625" style="1" customWidth="1"/>
    <col min="8196" max="8197" width="0" style="1" hidden="1" customWidth="1"/>
    <col min="8198" max="8200" width="8.7109375" style="1" customWidth="1"/>
    <col min="8201" max="8202" width="0" style="1" hidden="1" customWidth="1"/>
    <col min="8203" max="8203" width="8.85546875" style="1" customWidth="1"/>
    <col min="8204" max="8204" width="4.42578125" style="1" customWidth="1"/>
    <col min="8205" max="8205" width="0" style="1" hidden="1" customWidth="1"/>
    <col min="8206" max="8206" width="5.42578125" style="1" customWidth="1"/>
    <col min="8207" max="8207" width="4" style="1" customWidth="1"/>
    <col min="8208" max="8208" width="10.7109375" style="1" customWidth="1"/>
    <col min="8209" max="8441" width="12.42578125" style="1"/>
    <col min="8442" max="8442" width="4.42578125" style="1" customWidth="1"/>
    <col min="8443" max="8443" width="3.85546875" style="1" customWidth="1"/>
    <col min="8444" max="8444" width="0" style="1" hidden="1" customWidth="1"/>
    <col min="8445" max="8445" width="10.140625" style="1" customWidth="1"/>
    <col min="8446" max="8446" width="13.42578125" style="1" customWidth="1"/>
    <col min="8447" max="8447" width="20.140625" style="1" customWidth="1"/>
    <col min="8448" max="8448" width="27.42578125" style="1" customWidth="1"/>
    <col min="8449" max="8449" width="7.42578125" style="1" customWidth="1"/>
    <col min="8450" max="8450" width="5.140625" style="1" customWidth="1"/>
    <col min="8451" max="8451" width="8.140625" style="1" customWidth="1"/>
    <col min="8452" max="8453" width="0" style="1" hidden="1" customWidth="1"/>
    <col min="8454" max="8456" width="8.7109375" style="1" customWidth="1"/>
    <col min="8457" max="8458" width="0" style="1" hidden="1" customWidth="1"/>
    <col min="8459" max="8459" width="8.85546875" style="1" customWidth="1"/>
    <col min="8460" max="8460" width="4.42578125" style="1" customWidth="1"/>
    <col min="8461" max="8461" width="0" style="1" hidden="1" customWidth="1"/>
    <col min="8462" max="8462" width="5.42578125" style="1" customWidth="1"/>
    <col min="8463" max="8463" width="4" style="1" customWidth="1"/>
    <col min="8464" max="8464" width="10.7109375" style="1" customWidth="1"/>
    <col min="8465" max="8697" width="12.42578125" style="1"/>
    <col min="8698" max="8698" width="4.42578125" style="1" customWidth="1"/>
    <col min="8699" max="8699" width="3.85546875" style="1" customWidth="1"/>
    <col min="8700" max="8700" width="0" style="1" hidden="1" customWidth="1"/>
    <col min="8701" max="8701" width="10.140625" style="1" customWidth="1"/>
    <col min="8702" max="8702" width="13.42578125" style="1" customWidth="1"/>
    <col min="8703" max="8703" width="20.140625" style="1" customWidth="1"/>
    <col min="8704" max="8704" width="27.42578125" style="1" customWidth="1"/>
    <col min="8705" max="8705" width="7.42578125" style="1" customWidth="1"/>
    <col min="8706" max="8706" width="5.140625" style="1" customWidth="1"/>
    <col min="8707" max="8707" width="8.140625" style="1" customWidth="1"/>
    <col min="8708" max="8709" width="0" style="1" hidden="1" customWidth="1"/>
    <col min="8710" max="8712" width="8.7109375" style="1" customWidth="1"/>
    <col min="8713" max="8714" width="0" style="1" hidden="1" customWidth="1"/>
    <col min="8715" max="8715" width="8.85546875" style="1" customWidth="1"/>
    <col min="8716" max="8716" width="4.42578125" style="1" customWidth="1"/>
    <col min="8717" max="8717" width="0" style="1" hidden="1" customWidth="1"/>
    <col min="8718" max="8718" width="5.42578125" style="1" customWidth="1"/>
    <col min="8719" max="8719" width="4" style="1" customWidth="1"/>
    <col min="8720" max="8720" width="10.7109375" style="1" customWidth="1"/>
    <col min="8721" max="8953" width="12.42578125" style="1"/>
    <col min="8954" max="8954" width="4.42578125" style="1" customWidth="1"/>
    <col min="8955" max="8955" width="3.85546875" style="1" customWidth="1"/>
    <col min="8956" max="8956" width="0" style="1" hidden="1" customWidth="1"/>
    <col min="8957" max="8957" width="10.140625" style="1" customWidth="1"/>
    <col min="8958" max="8958" width="13.42578125" style="1" customWidth="1"/>
    <col min="8959" max="8959" width="20.140625" style="1" customWidth="1"/>
    <col min="8960" max="8960" width="27.42578125" style="1" customWidth="1"/>
    <col min="8961" max="8961" width="7.42578125" style="1" customWidth="1"/>
    <col min="8962" max="8962" width="5.140625" style="1" customWidth="1"/>
    <col min="8963" max="8963" width="8.140625" style="1" customWidth="1"/>
    <col min="8964" max="8965" width="0" style="1" hidden="1" customWidth="1"/>
    <col min="8966" max="8968" width="8.7109375" style="1" customWidth="1"/>
    <col min="8969" max="8970" width="0" style="1" hidden="1" customWidth="1"/>
    <col min="8971" max="8971" width="8.85546875" style="1" customWidth="1"/>
    <col min="8972" max="8972" width="4.42578125" style="1" customWidth="1"/>
    <col min="8973" max="8973" width="0" style="1" hidden="1" customWidth="1"/>
    <col min="8974" max="8974" width="5.42578125" style="1" customWidth="1"/>
    <col min="8975" max="8975" width="4" style="1" customWidth="1"/>
    <col min="8976" max="8976" width="10.7109375" style="1" customWidth="1"/>
    <col min="8977" max="9209" width="12.42578125" style="1"/>
    <col min="9210" max="9210" width="4.42578125" style="1" customWidth="1"/>
    <col min="9211" max="9211" width="3.85546875" style="1" customWidth="1"/>
    <col min="9212" max="9212" width="0" style="1" hidden="1" customWidth="1"/>
    <col min="9213" max="9213" width="10.140625" style="1" customWidth="1"/>
    <col min="9214" max="9214" width="13.42578125" style="1" customWidth="1"/>
    <col min="9215" max="9215" width="20.140625" style="1" customWidth="1"/>
    <col min="9216" max="9216" width="27.42578125" style="1" customWidth="1"/>
    <col min="9217" max="9217" width="7.42578125" style="1" customWidth="1"/>
    <col min="9218" max="9218" width="5.140625" style="1" customWidth="1"/>
    <col min="9219" max="9219" width="8.140625" style="1" customWidth="1"/>
    <col min="9220" max="9221" width="0" style="1" hidden="1" customWidth="1"/>
    <col min="9222" max="9224" width="8.7109375" style="1" customWidth="1"/>
    <col min="9225" max="9226" width="0" style="1" hidden="1" customWidth="1"/>
    <col min="9227" max="9227" width="8.85546875" style="1" customWidth="1"/>
    <col min="9228" max="9228" width="4.42578125" style="1" customWidth="1"/>
    <col min="9229" max="9229" width="0" style="1" hidden="1" customWidth="1"/>
    <col min="9230" max="9230" width="5.42578125" style="1" customWidth="1"/>
    <col min="9231" max="9231" width="4" style="1" customWidth="1"/>
    <col min="9232" max="9232" width="10.7109375" style="1" customWidth="1"/>
    <col min="9233" max="9465" width="12.42578125" style="1"/>
    <col min="9466" max="9466" width="4.42578125" style="1" customWidth="1"/>
    <col min="9467" max="9467" width="3.85546875" style="1" customWidth="1"/>
    <col min="9468" max="9468" width="0" style="1" hidden="1" customWidth="1"/>
    <col min="9469" max="9469" width="10.140625" style="1" customWidth="1"/>
    <col min="9470" max="9470" width="13.42578125" style="1" customWidth="1"/>
    <col min="9471" max="9471" width="20.140625" style="1" customWidth="1"/>
    <col min="9472" max="9472" width="27.42578125" style="1" customWidth="1"/>
    <col min="9473" max="9473" width="7.42578125" style="1" customWidth="1"/>
    <col min="9474" max="9474" width="5.140625" style="1" customWidth="1"/>
    <col min="9475" max="9475" width="8.140625" style="1" customWidth="1"/>
    <col min="9476" max="9477" width="0" style="1" hidden="1" customWidth="1"/>
    <col min="9478" max="9480" width="8.7109375" style="1" customWidth="1"/>
    <col min="9481" max="9482" width="0" style="1" hidden="1" customWidth="1"/>
    <col min="9483" max="9483" width="8.85546875" style="1" customWidth="1"/>
    <col min="9484" max="9484" width="4.42578125" style="1" customWidth="1"/>
    <col min="9485" max="9485" width="0" style="1" hidden="1" customWidth="1"/>
    <col min="9486" max="9486" width="5.42578125" style="1" customWidth="1"/>
    <col min="9487" max="9487" width="4" style="1" customWidth="1"/>
    <col min="9488" max="9488" width="10.7109375" style="1" customWidth="1"/>
    <col min="9489" max="9721" width="12.42578125" style="1"/>
    <col min="9722" max="9722" width="4.42578125" style="1" customWidth="1"/>
    <col min="9723" max="9723" width="3.85546875" style="1" customWidth="1"/>
    <col min="9724" max="9724" width="0" style="1" hidden="1" customWidth="1"/>
    <col min="9725" max="9725" width="10.140625" style="1" customWidth="1"/>
    <col min="9726" max="9726" width="13.42578125" style="1" customWidth="1"/>
    <col min="9727" max="9727" width="20.140625" style="1" customWidth="1"/>
    <col min="9728" max="9728" width="27.42578125" style="1" customWidth="1"/>
    <col min="9729" max="9729" width="7.42578125" style="1" customWidth="1"/>
    <col min="9730" max="9730" width="5.140625" style="1" customWidth="1"/>
    <col min="9731" max="9731" width="8.140625" style="1" customWidth="1"/>
    <col min="9732" max="9733" width="0" style="1" hidden="1" customWidth="1"/>
    <col min="9734" max="9736" width="8.7109375" style="1" customWidth="1"/>
    <col min="9737" max="9738" width="0" style="1" hidden="1" customWidth="1"/>
    <col min="9739" max="9739" width="8.85546875" style="1" customWidth="1"/>
    <col min="9740" max="9740" width="4.42578125" style="1" customWidth="1"/>
    <col min="9741" max="9741" width="0" style="1" hidden="1" customWidth="1"/>
    <col min="9742" max="9742" width="5.42578125" style="1" customWidth="1"/>
    <col min="9743" max="9743" width="4" style="1" customWidth="1"/>
    <col min="9744" max="9744" width="10.7109375" style="1" customWidth="1"/>
    <col min="9745" max="9977" width="12.42578125" style="1"/>
    <col min="9978" max="9978" width="4.42578125" style="1" customWidth="1"/>
    <col min="9979" max="9979" width="3.85546875" style="1" customWidth="1"/>
    <col min="9980" max="9980" width="0" style="1" hidden="1" customWidth="1"/>
    <col min="9981" max="9981" width="10.140625" style="1" customWidth="1"/>
    <col min="9982" max="9982" width="13.42578125" style="1" customWidth="1"/>
    <col min="9983" max="9983" width="20.140625" style="1" customWidth="1"/>
    <col min="9984" max="9984" width="27.42578125" style="1" customWidth="1"/>
    <col min="9985" max="9985" width="7.42578125" style="1" customWidth="1"/>
    <col min="9986" max="9986" width="5.140625" style="1" customWidth="1"/>
    <col min="9987" max="9987" width="8.140625" style="1" customWidth="1"/>
    <col min="9988" max="9989" width="0" style="1" hidden="1" customWidth="1"/>
    <col min="9990" max="9992" width="8.7109375" style="1" customWidth="1"/>
    <col min="9993" max="9994" width="0" style="1" hidden="1" customWidth="1"/>
    <col min="9995" max="9995" width="8.85546875" style="1" customWidth="1"/>
    <col min="9996" max="9996" width="4.42578125" style="1" customWidth="1"/>
    <col min="9997" max="9997" width="0" style="1" hidden="1" customWidth="1"/>
    <col min="9998" max="9998" width="5.42578125" style="1" customWidth="1"/>
    <col min="9999" max="9999" width="4" style="1" customWidth="1"/>
    <col min="10000" max="10000" width="10.7109375" style="1" customWidth="1"/>
    <col min="10001" max="10233" width="12.42578125" style="1"/>
    <col min="10234" max="10234" width="4.42578125" style="1" customWidth="1"/>
    <col min="10235" max="10235" width="3.85546875" style="1" customWidth="1"/>
    <col min="10236" max="10236" width="0" style="1" hidden="1" customWidth="1"/>
    <col min="10237" max="10237" width="10.140625" style="1" customWidth="1"/>
    <col min="10238" max="10238" width="13.42578125" style="1" customWidth="1"/>
    <col min="10239" max="10239" width="20.140625" style="1" customWidth="1"/>
    <col min="10240" max="10240" width="27.42578125" style="1" customWidth="1"/>
    <col min="10241" max="10241" width="7.42578125" style="1" customWidth="1"/>
    <col min="10242" max="10242" width="5.140625" style="1" customWidth="1"/>
    <col min="10243" max="10243" width="8.140625" style="1" customWidth="1"/>
    <col min="10244" max="10245" width="0" style="1" hidden="1" customWidth="1"/>
    <col min="10246" max="10248" width="8.7109375" style="1" customWidth="1"/>
    <col min="10249" max="10250" width="0" style="1" hidden="1" customWidth="1"/>
    <col min="10251" max="10251" width="8.85546875" style="1" customWidth="1"/>
    <col min="10252" max="10252" width="4.42578125" style="1" customWidth="1"/>
    <col min="10253" max="10253" width="0" style="1" hidden="1" customWidth="1"/>
    <col min="10254" max="10254" width="5.42578125" style="1" customWidth="1"/>
    <col min="10255" max="10255" width="4" style="1" customWidth="1"/>
    <col min="10256" max="10256" width="10.7109375" style="1" customWidth="1"/>
    <col min="10257" max="10489" width="12.42578125" style="1"/>
    <col min="10490" max="10490" width="4.42578125" style="1" customWidth="1"/>
    <col min="10491" max="10491" width="3.85546875" style="1" customWidth="1"/>
    <col min="10492" max="10492" width="0" style="1" hidden="1" customWidth="1"/>
    <col min="10493" max="10493" width="10.140625" style="1" customWidth="1"/>
    <col min="10494" max="10494" width="13.42578125" style="1" customWidth="1"/>
    <col min="10495" max="10495" width="20.140625" style="1" customWidth="1"/>
    <col min="10496" max="10496" width="27.42578125" style="1" customWidth="1"/>
    <col min="10497" max="10497" width="7.42578125" style="1" customWidth="1"/>
    <col min="10498" max="10498" width="5.140625" style="1" customWidth="1"/>
    <col min="10499" max="10499" width="8.140625" style="1" customWidth="1"/>
    <col min="10500" max="10501" width="0" style="1" hidden="1" customWidth="1"/>
    <col min="10502" max="10504" width="8.7109375" style="1" customWidth="1"/>
    <col min="10505" max="10506" width="0" style="1" hidden="1" customWidth="1"/>
    <col min="10507" max="10507" width="8.85546875" style="1" customWidth="1"/>
    <col min="10508" max="10508" width="4.42578125" style="1" customWidth="1"/>
    <col min="10509" max="10509" width="0" style="1" hidden="1" customWidth="1"/>
    <col min="10510" max="10510" width="5.42578125" style="1" customWidth="1"/>
    <col min="10511" max="10511" width="4" style="1" customWidth="1"/>
    <col min="10512" max="10512" width="10.7109375" style="1" customWidth="1"/>
    <col min="10513" max="10745" width="12.42578125" style="1"/>
    <col min="10746" max="10746" width="4.42578125" style="1" customWidth="1"/>
    <col min="10747" max="10747" width="3.85546875" style="1" customWidth="1"/>
    <col min="10748" max="10748" width="0" style="1" hidden="1" customWidth="1"/>
    <col min="10749" max="10749" width="10.140625" style="1" customWidth="1"/>
    <col min="10750" max="10750" width="13.42578125" style="1" customWidth="1"/>
    <col min="10751" max="10751" width="20.140625" style="1" customWidth="1"/>
    <col min="10752" max="10752" width="27.42578125" style="1" customWidth="1"/>
    <col min="10753" max="10753" width="7.42578125" style="1" customWidth="1"/>
    <col min="10754" max="10754" width="5.140625" style="1" customWidth="1"/>
    <col min="10755" max="10755" width="8.140625" style="1" customWidth="1"/>
    <col min="10756" max="10757" width="0" style="1" hidden="1" customWidth="1"/>
    <col min="10758" max="10760" width="8.7109375" style="1" customWidth="1"/>
    <col min="10761" max="10762" width="0" style="1" hidden="1" customWidth="1"/>
    <col min="10763" max="10763" width="8.85546875" style="1" customWidth="1"/>
    <col min="10764" max="10764" width="4.42578125" style="1" customWidth="1"/>
    <col min="10765" max="10765" width="0" style="1" hidden="1" customWidth="1"/>
    <col min="10766" max="10766" width="5.42578125" style="1" customWidth="1"/>
    <col min="10767" max="10767" width="4" style="1" customWidth="1"/>
    <col min="10768" max="10768" width="10.7109375" style="1" customWidth="1"/>
    <col min="10769" max="11001" width="12.42578125" style="1"/>
    <col min="11002" max="11002" width="4.42578125" style="1" customWidth="1"/>
    <col min="11003" max="11003" width="3.85546875" style="1" customWidth="1"/>
    <col min="11004" max="11004" width="0" style="1" hidden="1" customWidth="1"/>
    <col min="11005" max="11005" width="10.140625" style="1" customWidth="1"/>
    <col min="11006" max="11006" width="13.42578125" style="1" customWidth="1"/>
    <col min="11007" max="11007" width="20.140625" style="1" customWidth="1"/>
    <col min="11008" max="11008" width="27.42578125" style="1" customWidth="1"/>
    <col min="11009" max="11009" width="7.42578125" style="1" customWidth="1"/>
    <col min="11010" max="11010" width="5.140625" style="1" customWidth="1"/>
    <col min="11011" max="11011" width="8.140625" style="1" customWidth="1"/>
    <col min="11012" max="11013" width="0" style="1" hidden="1" customWidth="1"/>
    <col min="11014" max="11016" width="8.7109375" style="1" customWidth="1"/>
    <col min="11017" max="11018" width="0" style="1" hidden="1" customWidth="1"/>
    <col min="11019" max="11019" width="8.85546875" style="1" customWidth="1"/>
    <col min="11020" max="11020" width="4.42578125" style="1" customWidth="1"/>
    <col min="11021" max="11021" width="0" style="1" hidden="1" customWidth="1"/>
    <col min="11022" max="11022" width="5.42578125" style="1" customWidth="1"/>
    <col min="11023" max="11023" width="4" style="1" customWidth="1"/>
    <col min="11024" max="11024" width="10.7109375" style="1" customWidth="1"/>
    <col min="11025" max="11257" width="12.42578125" style="1"/>
    <col min="11258" max="11258" width="4.42578125" style="1" customWidth="1"/>
    <col min="11259" max="11259" width="3.85546875" style="1" customWidth="1"/>
    <col min="11260" max="11260" width="0" style="1" hidden="1" customWidth="1"/>
    <col min="11261" max="11261" width="10.140625" style="1" customWidth="1"/>
    <col min="11262" max="11262" width="13.42578125" style="1" customWidth="1"/>
    <col min="11263" max="11263" width="20.140625" style="1" customWidth="1"/>
    <col min="11264" max="11264" width="27.42578125" style="1" customWidth="1"/>
    <col min="11265" max="11265" width="7.42578125" style="1" customWidth="1"/>
    <col min="11266" max="11266" width="5.140625" style="1" customWidth="1"/>
    <col min="11267" max="11267" width="8.140625" style="1" customWidth="1"/>
    <col min="11268" max="11269" width="0" style="1" hidden="1" customWidth="1"/>
    <col min="11270" max="11272" width="8.7109375" style="1" customWidth="1"/>
    <col min="11273" max="11274" width="0" style="1" hidden="1" customWidth="1"/>
    <col min="11275" max="11275" width="8.85546875" style="1" customWidth="1"/>
    <col min="11276" max="11276" width="4.42578125" style="1" customWidth="1"/>
    <col min="11277" max="11277" width="0" style="1" hidden="1" customWidth="1"/>
    <col min="11278" max="11278" width="5.42578125" style="1" customWidth="1"/>
    <col min="11279" max="11279" width="4" style="1" customWidth="1"/>
    <col min="11280" max="11280" width="10.7109375" style="1" customWidth="1"/>
    <col min="11281" max="11513" width="12.42578125" style="1"/>
    <col min="11514" max="11514" width="4.42578125" style="1" customWidth="1"/>
    <col min="11515" max="11515" width="3.85546875" style="1" customWidth="1"/>
    <col min="11516" max="11516" width="0" style="1" hidden="1" customWidth="1"/>
    <col min="11517" max="11517" width="10.140625" style="1" customWidth="1"/>
    <col min="11518" max="11518" width="13.42578125" style="1" customWidth="1"/>
    <col min="11519" max="11519" width="20.140625" style="1" customWidth="1"/>
    <col min="11520" max="11520" width="27.42578125" style="1" customWidth="1"/>
    <col min="11521" max="11521" width="7.42578125" style="1" customWidth="1"/>
    <col min="11522" max="11522" width="5.140625" style="1" customWidth="1"/>
    <col min="11523" max="11523" width="8.140625" style="1" customWidth="1"/>
    <col min="11524" max="11525" width="0" style="1" hidden="1" customWidth="1"/>
    <col min="11526" max="11528" width="8.7109375" style="1" customWidth="1"/>
    <col min="11529" max="11530" width="0" style="1" hidden="1" customWidth="1"/>
    <col min="11531" max="11531" width="8.85546875" style="1" customWidth="1"/>
    <col min="11532" max="11532" width="4.42578125" style="1" customWidth="1"/>
    <col min="11533" max="11533" width="0" style="1" hidden="1" customWidth="1"/>
    <col min="11534" max="11534" width="5.42578125" style="1" customWidth="1"/>
    <col min="11535" max="11535" width="4" style="1" customWidth="1"/>
    <col min="11536" max="11536" width="10.7109375" style="1" customWidth="1"/>
    <col min="11537" max="11769" width="12.42578125" style="1"/>
    <col min="11770" max="11770" width="4.42578125" style="1" customWidth="1"/>
    <col min="11771" max="11771" width="3.85546875" style="1" customWidth="1"/>
    <col min="11772" max="11772" width="0" style="1" hidden="1" customWidth="1"/>
    <col min="11773" max="11773" width="10.140625" style="1" customWidth="1"/>
    <col min="11774" max="11774" width="13.42578125" style="1" customWidth="1"/>
    <col min="11775" max="11775" width="20.140625" style="1" customWidth="1"/>
    <col min="11776" max="11776" width="27.42578125" style="1" customWidth="1"/>
    <col min="11777" max="11777" width="7.42578125" style="1" customWidth="1"/>
    <col min="11778" max="11778" width="5.140625" style="1" customWidth="1"/>
    <col min="11779" max="11779" width="8.140625" style="1" customWidth="1"/>
    <col min="11780" max="11781" width="0" style="1" hidden="1" customWidth="1"/>
    <col min="11782" max="11784" width="8.7109375" style="1" customWidth="1"/>
    <col min="11785" max="11786" width="0" style="1" hidden="1" customWidth="1"/>
    <col min="11787" max="11787" width="8.85546875" style="1" customWidth="1"/>
    <col min="11788" max="11788" width="4.42578125" style="1" customWidth="1"/>
    <col min="11789" max="11789" width="0" style="1" hidden="1" customWidth="1"/>
    <col min="11790" max="11790" width="5.42578125" style="1" customWidth="1"/>
    <col min="11791" max="11791" width="4" style="1" customWidth="1"/>
    <col min="11792" max="11792" width="10.7109375" style="1" customWidth="1"/>
    <col min="11793" max="12025" width="12.42578125" style="1"/>
    <col min="12026" max="12026" width="4.42578125" style="1" customWidth="1"/>
    <col min="12027" max="12027" width="3.85546875" style="1" customWidth="1"/>
    <col min="12028" max="12028" width="0" style="1" hidden="1" customWidth="1"/>
    <col min="12029" max="12029" width="10.140625" style="1" customWidth="1"/>
    <col min="12030" max="12030" width="13.42578125" style="1" customWidth="1"/>
    <col min="12031" max="12031" width="20.140625" style="1" customWidth="1"/>
    <col min="12032" max="12032" width="27.42578125" style="1" customWidth="1"/>
    <col min="12033" max="12033" width="7.42578125" style="1" customWidth="1"/>
    <col min="12034" max="12034" width="5.140625" style="1" customWidth="1"/>
    <col min="12035" max="12035" width="8.140625" style="1" customWidth="1"/>
    <col min="12036" max="12037" width="0" style="1" hidden="1" customWidth="1"/>
    <col min="12038" max="12040" width="8.7109375" style="1" customWidth="1"/>
    <col min="12041" max="12042" width="0" style="1" hidden="1" customWidth="1"/>
    <col min="12043" max="12043" width="8.85546875" style="1" customWidth="1"/>
    <col min="12044" max="12044" width="4.42578125" style="1" customWidth="1"/>
    <col min="12045" max="12045" width="0" style="1" hidden="1" customWidth="1"/>
    <col min="12046" max="12046" width="5.42578125" style="1" customWidth="1"/>
    <col min="12047" max="12047" width="4" style="1" customWidth="1"/>
    <col min="12048" max="12048" width="10.7109375" style="1" customWidth="1"/>
    <col min="12049" max="12281" width="12.42578125" style="1"/>
    <col min="12282" max="12282" width="4.42578125" style="1" customWidth="1"/>
    <col min="12283" max="12283" width="3.85546875" style="1" customWidth="1"/>
    <col min="12284" max="12284" width="0" style="1" hidden="1" customWidth="1"/>
    <col min="12285" max="12285" width="10.140625" style="1" customWidth="1"/>
    <col min="12286" max="12286" width="13.42578125" style="1" customWidth="1"/>
    <col min="12287" max="12287" width="20.140625" style="1" customWidth="1"/>
    <col min="12288" max="12288" width="27.42578125" style="1" customWidth="1"/>
    <col min="12289" max="12289" width="7.42578125" style="1" customWidth="1"/>
    <col min="12290" max="12290" width="5.140625" style="1" customWidth="1"/>
    <col min="12291" max="12291" width="8.140625" style="1" customWidth="1"/>
    <col min="12292" max="12293" width="0" style="1" hidden="1" customWidth="1"/>
    <col min="12294" max="12296" width="8.7109375" style="1" customWidth="1"/>
    <col min="12297" max="12298" width="0" style="1" hidden="1" customWidth="1"/>
    <col min="12299" max="12299" width="8.85546875" style="1" customWidth="1"/>
    <col min="12300" max="12300" width="4.42578125" style="1" customWidth="1"/>
    <col min="12301" max="12301" width="0" style="1" hidden="1" customWidth="1"/>
    <col min="12302" max="12302" width="5.42578125" style="1" customWidth="1"/>
    <col min="12303" max="12303" width="4" style="1" customWidth="1"/>
    <col min="12304" max="12304" width="10.7109375" style="1" customWidth="1"/>
    <col min="12305" max="12537" width="12.42578125" style="1"/>
    <col min="12538" max="12538" width="4.42578125" style="1" customWidth="1"/>
    <col min="12539" max="12539" width="3.85546875" style="1" customWidth="1"/>
    <col min="12540" max="12540" width="0" style="1" hidden="1" customWidth="1"/>
    <col min="12541" max="12541" width="10.140625" style="1" customWidth="1"/>
    <col min="12542" max="12542" width="13.42578125" style="1" customWidth="1"/>
    <col min="12543" max="12543" width="20.140625" style="1" customWidth="1"/>
    <col min="12544" max="12544" width="27.42578125" style="1" customWidth="1"/>
    <col min="12545" max="12545" width="7.42578125" style="1" customWidth="1"/>
    <col min="12546" max="12546" width="5.140625" style="1" customWidth="1"/>
    <col min="12547" max="12547" width="8.140625" style="1" customWidth="1"/>
    <col min="12548" max="12549" width="0" style="1" hidden="1" customWidth="1"/>
    <col min="12550" max="12552" width="8.7109375" style="1" customWidth="1"/>
    <col min="12553" max="12554" width="0" style="1" hidden="1" customWidth="1"/>
    <col min="12555" max="12555" width="8.85546875" style="1" customWidth="1"/>
    <col min="12556" max="12556" width="4.42578125" style="1" customWidth="1"/>
    <col min="12557" max="12557" width="0" style="1" hidden="1" customWidth="1"/>
    <col min="12558" max="12558" width="5.42578125" style="1" customWidth="1"/>
    <col min="12559" max="12559" width="4" style="1" customWidth="1"/>
    <col min="12560" max="12560" width="10.7109375" style="1" customWidth="1"/>
    <col min="12561" max="12793" width="12.42578125" style="1"/>
    <col min="12794" max="12794" width="4.42578125" style="1" customWidth="1"/>
    <col min="12795" max="12795" width="3.85546875" style="1" customWidth="1"/>
    <col min="12796" max="12796" width="0" style="1" hidden="1" customWidth="1"/>
    <col min="12797" max="12797" width="10.140625" style="1" customWidth="1"/>
    <col min="12798" max="12798" width="13.42578125" style="1" customWidth="1"/>
    <col min="12799" max="12799" width="20.140625" style="1" customWidth="1"/>
    <col min="12800" max="12800" width="27.42578125" style="1" customWidth="1"/>
    <col min="12801" max="12801" width="7.42578125" style="1" customWidth="1"/>
    <col min="12802" max="12802" width="5.140625" style="1" customWidth="1"/>
    <col min="12803" max="12803" width="8.140625" style="1" customWidth="1"/>
    <col min="12804" max="12805" width="0" style="1" hidden="1" customWidth="1"/>
    <col min="12806" max="12808" width="8.7109375" style="1" customWidth="1"/>
    <col min="12809" max="12810" width="0" style="1" hidden="1" customWidth="1"/>
    <col min="12811" max="12811" width="8.85546875" style="1" customWidth="1"/>
    <col min="12812" max="12812" width="4.42578125" style="1" customWidth="1"/>
    <col min="12813" max="12813" width="0" style="1" hidden="1" customWidth="1"/>
    <col min="12814" max="12814" width="5.42578125" style="1" customWidth="1"/>
    <col min="12815" max="12815" width="4" style="1" customWidth="1"/>
    <col min="12816" max="12816" width="10.7109375" style="1" customWidth="1"/>
    <col min="12817" max="13049" width="12.42578125" style="1"/>
    <col min="13050" max="13050" width="4.42578125" style="1" customWidth="1"/>
    <col min="13051" max="13051" width="3.85546875" style="1" customWidth="1"/>
    <col min="13052" max="13052" width="0" style="1" hidden="1" customWidth="1"/>
    <col min="13053" max="13053" width="10.140625" style="1" customWidth="1"/>
    <col min="13054" max="13054" width="13.42578125" style="1" customWidth="1"/>
    <col min="13055" max="13055" width="20.140625" style="1" customWidth="1"/>
    <col min="13056" max="13056" width="27.42578125" style="1" customWidth="1"/>
    <col min="13057" max="13057" width="7.42578125" style="1" customWidth="1"/>
    <col min="13058" max="13058" width="5.140625" style="1" customWidth="1"/>
    <col min="13059" max="13059" width="8.140625" style="1" customWidth="1"/>
    <col min="13060" max="13061" width="0" style="1" hidden="1" customWidth="1"/>
    <col min="13062" max="13064" width="8.7109375" style="1" customWidth="1"/>
    <col min="13065" max="13066" width="0" style="1" hidden="1" customWidth="1"/>
    <col min="13067" max="13067" width="8.85546875" style="1" customWidth="1"/>
    <col min="13068" max="13068" width="4.42578125" style="1" customWidth="1"/>
    <col min="13069" max="13069" width="0" style="1" hidden="1" customWidth="1"/>
    <col min="13070" max="13070" width="5.42578125" style="1" customWidth="1"/>
    <col min="13071" max="13071" width="4" style="1" customWidth="1"/>
    <col min="13072" max="13072" width="10.7109375" style="1" customWidth="1"/>
    <col min="13073" max="13305" width="12.42578125" style="1"/>
    <col min="13306" max="13306" width="4.42578125" style="1" customWidth="1"/>
    <col min="13307" max="13307" width="3.85546875" style="1" customWidth="1"/>
    <col min="13308" max="13308" width="0" style="1" hidden="1" customWidth="1"/>
    <col min="13309" max="13309" width="10.140625" style="1" customWidth="1"/>
    <col min="13310" max="13310" width="13.42578125" style="1" customWidth="1"/>
    <col min="13311" max="13311" width="20.140625" style="1" customWidth="1"/>
    <col min="13312" max="13312" width="27.42578125" style="1" customWidth="1"/>
    <col min="13313" max="13313" width="7.42578125" style="1" customWidth="1"/>
    <col min="13314" max="13314" width="5.140625" style="1" customWidth="1"/>
    <col min="13315" max="13315" width="8.140625" style="1" customWidth="1"/>
    <col min="13316" max="13317" width="0" style="1" hidden="1" customWidth="1"/>
    <col min="13318" max="13320" width="8.7109375" style="1" customWidth="1"/>
    <col min="13321" max="13322" width="0" style="1" hidden="1" customWidth="1"/>
    <col min="13323" max="13323" width="8.85546875" style="1" customWidth="1"/>
    <col min="13324" max="13324" width="4.42578125" style="1" customWidth="1"/>
    <col min="13325" max="13325" width="0" style="1" hidden="1" customWidth="1"/>
    <col min="13326" max="13326" width="5.42578125" style="1" customWidth="1"/>
    <col min="13327" max="13327" width="4" style="1" customWidth="1"/>
    <col min="13328" max="13328" width="10.7109375" style="1" customWidth="1"/>
    <col min="13329" max="13561" width="12.42578125" style="1"/>
    <col min="13562" max="13562" width="4.42578125" style="1" customWidth="1"/>
    <col min="13563" max="13563" width="3.85546875" style="1" customWidth="1"/>
    <col min="13564" max="13564" width="0" style="1" hidden="1" customWidth="1"/>
    <col min="13565" max="13565" width="10.140625" style="1" customWidth="1"/>
    <col min="13566" max="13566" width="13.42578125" style="1" customWidth="1"/>
    <col min="13567" max="13567" width="20.140625" style="1" customWidth="1"/>
    <col min="13568" max="13568" width="27.42578125" style="1" customWidth="1"/>
    <col min="13569" max="13569" width="7.42578125" style="1" customWidth="1"/>
    <col min="13570" max="13570" width="5.140625" style="1" customWidth="1"/>
    <col min="13571" max="13571" width="8.140625" style="1" customWidth="1"/>
    <col min="13572" max="13573" width="0" style="1" hidden="1" customWidth="1"/>
    <col min="13574" max="13576" width="8.7109375" style="1" customWidth="1"/>
    <col min="13577" max="13578" width="0" style="1" hidden="1" customWidth="1"/>
    <col min="13579" max="13579" width="8.85546875" style="1" customWidth="1"/>
    <col min="13580" max="13580" width="4.42578125" style="1" customWidth="1"/>
    <col min="13581" max="13581" width="0" style="1" hidden="1" customWidth="1"/>
    <col min="13582" max="13582" width="5.42578125" style="1" customWidth="1"/>
    <col min="13583" max="13583" width="4" style="1" customWidth="1"/>
    <col min="13584" max="13584" width="10.7109375" style="1" customWidth="1"/>
    <col min="13585" max="13817" width="12.42578125" style="1"/>
    <col min="13818" max="13818" width="4.42578125" style="1" customWidth="1"/>
    <col min="13819" max="13819" width="3.85546875" style="1" customWidth="1"/>
    <col min="13820" max="13820" width="0" style="1" hidden="1" customWidth="1"/>
    <col min="13821" max="13821" width="10.140625" style="1" customWidth="1"/>
    <col min="13822" max="13822" width="13.42578125" style="1" customWidth="1"/>
    <col min="13823" max="13823" width="20.140625" style="1" customWidth="1"/>
    <col min="13824" max="13824" width="27.42578125" style="1" customWidth="1"/>
    <col min="13825" max="13825" width="7.42578125" style="1" customWidth="1"/>
    <col min="13826" max="13826" width="5.140625" style="1" customWidth="1"/>
    <col min="13827" max="13827" width="8.140625" style="1" customWidth="1"/>
    <col min="13828" max="13829" width="0" style="1" hidden="1" customWidth="1"/>
    <col min="13830" max="13832" width="8.7109375" style="1" customWidth="1"/>
    <col min="13833" max="13834" width="0" style="1" hidden="1" customWidth="1"/>
    <col min="13835" max="13835" width="8.85546875" style="1" customWidth="1"/>
    <col min="13836" max="13836" width="4.42578125" style="1" customWidth="1"/>
    <col min="13837" max="13837" width="0" style="1" hidden="1" customWidth="1"/>
    <col min="13838" max="13838" width="5.42578125" style="1" customWidth="1"/>
    <col min="13839" max="13839" width="4" style="1" customWidth="1"/>
    <col min="13840" max="13840" width="10.7109375" style="1" customWidth="1"/>
    <col min="13841" max="14073" width="12.42578125" style="1"/>
    <col min="14074" max="14074" width="4.42578125" style="1" customWidth="1"/>
    <col min="14075" max="14075" width="3.85546875" style="1" customWidth="1"/>
    <col min="14076" max="14076" width="0" style="1" hidden="1" customWidth="1"/>
    <col min="14077" max="14077" width="10.140625" style="1" customWidth="1"/>
    <col min="14078" max="14078" width="13.42578125" style="1" customWidth="1"/>
    <col min="14079" max="14079" width="20.140625" style="1" customWidth="1"/>
    <col min="14080" max="14080" width="27.42578125" style="1" customWidth="1"/>
    <col min="14081" max="14081" width="7.42578125" style="1" customWidth="1"/>
    <col min="14082" max="14082" width="5.140625" style="1" customWidth="1"/>
    <col min="14083" max="14083" width="8.140625" style="1" customWidth="1"/>
    <col min="14084" max="14085" width="0" style="1" hidden="1" customWidth="1"/>
    <col min="14086" max="14088" width="8.7109375" style="1" customWidth="1"/>
    <col min="14089" max="14090" width="0" style="1" hidden="1" customWidth="1"/>
    <col min="14091" max="14091" width="8.85546875" style="1" customWidth="1"/>
    <col min="14092" max="14092" width="4.42578125" style="1" customWidth="1"/>
    <col min="14093" max="14093" width="0" style="1" hidden="1" customWidth="1"/>
    <col min="14094" max="14094" width="5.42578125" style="1" customWidth="1"/>
    <col min="14095" max="14095" width="4" style="1" customWidth="1"/>
    <col min="14096" max="14096" width="10.7109375" style="1" customWidth="1"/>
    <col min="14097" max="14329" width="12.42578125" style="1"/>
    <col min="14330" max="14330" width="4.42578125" style="1" customWidth="1"/>
    <col min="14331" max="14331" width="3.85546875" style="1" customWidth="1"/>
    <col min="14332" max="14332" width="0" style="1" hidden="1" customWidth="1"/>
    <col min="14333" max="14333" width="10.140625" style="1" customWidth="1"/>
    <col min="14334" max="14334" width="13.42578125" style="1" customWidth="1"/>
    <col min="14335" max="14335" width="20.140625" style="1" customWidth="1"/>
    <col min="14336" max="14336" width="27.42578125" style="1" customWidth="1"/>
    <col min="14337" max="14337" width="7.42578125" style="1" customWidth="1"/>
    <col min="14338" max="14338" width="5.140625" style="1" customWidth="1"/>
    <col min="14339" max="14339" width="8.140625" style="1" customWidth="1"/>
    <col min="14340" max="14341" width="0" style="1" hidden="1" customWidth="1"/>
    <col min="14342" max="14344" width="8.7109375" style="1" customWidth="1"/>
    <col min="14345" max="14346" width="0" style="1" hidden="1" customWidth="1"/>
    <col min="14347" max="14347" width="8.85546875" style="1" customWidth="1"/>
    <col min="14348" max="14348" width="4.42578125" style="1" customWidth="1"/>
    <col min="14349" max="14349" width="0" style="1" hidden="1" customWidth="1"/>
    <col min="14350" max="14350" width="5.42578125" style="1" customWidth="1"/>
    <col min="14351" max="14351" width="4" style="1" customWidth="1"/>
    <col min="14352" max="14352" width="10.7109375" style="1" customWidth="1"/>
    <col min="14353" max="14585" width="12.42578125" style="1"/>
    <col min="14586" max="14586" width="4.42578125" style="1" customWidth="1"/>
    <col min="14587" max="14587" width="3.85546875" style="1" customWidth="1"/>
    <col min="14588" max="14588" width="0" style="1" hidden="1" customWidth="1"/>
    <col min="14589" max="14589" width="10.140625" style="1" customWidth="1"/>
    <col min="14590" max="14590" width="13.42578125" style="1" customWidth="1"/>
    <col min="14591" max="14591" width="20.140625" style="1" customWidth="1"/>
    <col min="14592" max="14592" width="27.42578125" style="1" customWidth="1"/>
    <col min="14593" max="14593" width="7.42578125" style="1" customWidth="1"/>
    <col min="14594" max="14594" width="5.140625" style="1" customWidth="1"/>
    <col min="14595" max="14595" width="8.140625" style="1" customWidth="1"/>
    <col min="14596" max="14597" width="0" style="1" hidden="1" customWidth="1"/>
    <col min="14598" max="14600" width="8.7109375" style="1" customWidth="1"/>
    <col min="14601" max="14602" width="0" style="1" hidden="1" customWidth="1"/>
    <col min="14603" max="14603" width="8.85546875" style="1" customWidth="1"/>
    <col min="14604" max="14604" width="4.42578125" style="1" customWidth="1"/>
    <col min="14605" max="14605" width="0" style="1" hidden="1" customWidth="1"/>
    <col min="14606" max="14606" width="5.42578125" style="1" customWidth="1"/>
    <col min="14607" max="14607" width="4" style="1" customWidth="1"/>
    <col min="14608" max="14608" width="10.7109375" style="1" customWidth="1"/>
    <col min="14609" max="14841" width="12.42578125" style="1"/>
    <col min="14842" max="14842" width="4.42578125" style="1" customWidth="1"/>
    <col min="14843" max="14843" width="3.85546875" style="1" customWidth="1"/>
    <col min="14844" max="14844" width="0" style="1" hidden="1" customWidth="1"/>
    <col min="14845" max="14845" width="10.140625" style="1" customWidth="1"/>
    <col min="14846" max="14846" width="13.42578125" style="1" customWidth="1"/>
    <col min="14847" max="14847" width="20.140625" style="1" customWidth="1"/>
    <col min="14848" max="14848" width="27.42578125" style="1" customWidth="1"/>
    <col min="14849" max="14849" width="7.42578125" style="1" customWidth="1"/>
    <col min="14850" max="14850" width="5.140625" style="1" customWidth="1"/>
    <col min="14851" max="14851" width="8.140625" style="1" customWidth="1"/>
    <col min="14852" max="14853" width="0" style="1" hidden="1" customWidth="1"/>
    <col min="14854" max="14856" width="8.7109375" style="1" customWidth="1"/>
    <col min="14857" max="14858" width="0" style="1" hidden="1" customWidth="1"/>
    <col min="14859" max="14859" width="8.85546875" style="1" customWidth="1"/>
    <col min="14860" max="14860" width="4.42578125" style="1" customWidth="1"/>
    <col min="14861" max="14861" width="0" style="1" hidden="1" customWidth="1"/>
    <col min="14862" max="14862" width="5.42578125" style="1" customWidth="1"/>
    <col min="14863" max="14863" width="4" style="1" customWidth="1"/>
    <col min="14864" max="14864" width="10.7109375" style="1" customWidth="1"/>
    <col min="14865" max="15097" width="12.42578125" style="1"/>
    <col min="15098" max="15098" width="4.42578125" style="1" customWidth="1"/>
    <col min="15099" max="15099" width="3.85546875" style="1" customWidth="1"/>
    <col min="15100" max="15100" width="0" style="1" hidden="1" customWidth="1"/>
    <col min="15101" max="15101" width="10.140625" style="1" customWidth="1"/>
    <col min="15102" max="15102" width="13.42578125" style="1" customWidth="1"/>
    <col min="15103" max="15103" width="20.140625" style="1" customWidth="1"/>
    <col min="15104" max="15104" width="27.42578125" style="1" customWidth="1"/>
    <col min="15105" max="15105" width="7.42578125" style="1" customWidth="1"/>
    <col min="15106" max="15106" width="5.140625" style="1" customWidth="1"/>
    <col min="15107" max="15107" width="8.140625" style="1" customWidth="1"/>
    <col min="15108" max="15109" width="0" style="1" hidden="1" customWidth="1"/>
    <col min="15110" max="15112" width="8.7109375" style="1" customWidth="1"/>
    <col min="15113" max="15114" width="0" style="1" hidden="1" customWidth="1"/>
    <col min="15115" max="15115" width="8.85546875" style="1" customWidth="1"/>
    <col min="15116" max="15116" width="4.42578125" style="1" customWidth="1"/>
    <col min="15117" max="15117" width="0" style="1" hidden="1" customWidth="1"/>
    <col min="15118" max="15118" width="5.42578125" style="1" customWidth="1"/>
    <col min="15119" max="15119" width="4" style="1" customWidth="1"/>
    <col min="15120" max="15120" width="10.7109375" style="1" customWidth="1"/>
    <col min="15121" max="15353" width="12.42578125" style="1"/>
    <col min="15354" max="15354" width="4.42578125" style="1" customWidth="1"/>
    <col min="15355" max="15355" width="3.85546875" style="1" customWidth="1"/>
    <col min="15356" max="15356" width="0" style="1" hidden="1" customWidth="1"/>
    <col min="15357" max="15357" width="10.140625" style="1" customWidth="1"/>
    <col min="15358" max="15358" width="13.42578125" style="1" customWidth="1"/>
    <col min="15359" max="15359" width="20.140625" style="1" customWidth="1"/>
    <col min="15360" max="15360" width="27.42578125" style="1" customWidth="1"/>
    <col min="15361" max="15361" width="7.42578125" style="1" customWidth="1"/>
    <col min="15362" max="15362" width="5.140625" style="1" customWidth="1"/>
    <col min="15363" max="15363" width="8.140625" style="1" customWidth="1"/>
    <col min="15364" max="15365" width="0" style="1" hidden="1" customWidth="1"/>
    <col min="15366" max="15368" width="8.7109375" style="1" customWidth="1"/>
    <col min="15369" max="15370" width="0" style="1" hidden="1" customWidth="1"/>
    <col min="15371" max="15371" width="8.85546875" style="1" customWidth="1"/>
    <col min="15372" max="15372" width="4.42578125" style="1" customWidth="1"/>
    <col min="15373" max="15373" width="0" style="1" hidden="1" customWidth="1"/>
    <col min="15374" max="15374" width="5.42578125" style="1" customWidth="1"/>
    <col min="15375" max="15375" width="4" style="1" customWidth="1"/>
    <col min="15376" max="15376" width="10.7109375" style="1" customWidth="1"/>
    <col min="15377" max="15609" width="12.42578125" style="1"/>
    <col min="15610" max="15610" width="4.42578125" style="1" customWidth="1"/>
    <col min="15611" max="15611" width="3.85546875" style="1" customWidth="1"/>
    <col min="15612" max="15612" width="0" style="1" hidden="1" customWidth="1"/>
    <col min="15613" max="15613" width="10.140625" style="1" customWidth="1"/>
    <col min="15614" max="15614" width="13.42578125" style="1" customWidth="1"/>
    <col min="15615" max="15615" width="20.140625" style="1" customWidth="1"/>
    <col min="15616" max="15616" width="27.42578125" style="1" customWidth="1"/>
    <col min="15617" max="15617" width="7.42578125" style="1" customWidth="1"/>
    <col min="15618" max="15618" width="5.140625" style="1" customWidth="1"/>
    <col min="15619" max="15619" width="8.140625" style="1" customWidth="1"/>
    <col min="15620" max="15621" width="0" style="1" hidden="1" customWidth="1"/>
    <col min="15622" max="15624" width="8.7109375" style="1" customWidth="1"/>
    <col min="15625" max="15626" width="0" style="1" hidden="1" customWidth="1"/>
    <col min="15627" max="15627" width="8.85546875" style="1" customWidth="1"/>
    <col min="15628" max="15628" width="4.42578125" style="1" customWidth="1"/>
    <col min="15629" max="15629" width="0" style="1" hidden="1" customWidth="1"/>
    <col min="15630" max="15630" width="5.42578125" style="1" customWidth="1"/>
    <col min="15631" max="15631" width="4" style="1" customWidth="1"/>
    <col min="15632" max="15632" width="10.7109375" style="1" customWidth="1"/>
    <col min="15633" max="15865" width="12.42578125" style="1"/>
    <col min="15866" max="15866" width="4.42578125" style="1" customWidth="1"/>
    <col min="15867" max="15867" width="3.85546875" style="1" customWidth="1"/>
    <col min="15868" max="15868" width="0" style="1" hidden="1" customWidth="1"/>
    <col min="15869" max="15869" width="10.140625" style="1" customWidth="1"/>
    <col min="15870" max="15870" width="13.42578125" style="1" customWidth="1"/>
    <col min="15871" max="15871" width="20.140625" style="1" customWidth="1"/>
    <col min="15872" max="15872" width="27.42578125" style="1" customWidth="1"/>
    <col min="15873" max="15873" width="7.42578125" style="1" customWidth="1"/>
    <col min="15874" max="15874" width="5.140625" style="1" customWidth="1"/>
    <col min="15875" max="15875" width="8.140625" style="1" customWidth="1"/>
    <col min="15876" max="15877" width="0" style="1" hidden="1" customWidth="1"/>
    <col min="15878" max="15880" width="8.7109375" style="1" customWidth="1"/>
    <col min="15881" max="15882" width="0" style="1" hidden="1" customWidth="1"/>
    <col min="15883" max="15883" width="8.85546875" style="1" customWidth="1"/>
    <col min="15884" max="15884" width="4.42578125" style="1" customWidth="1"/>
    <col min="15885" max="15885" width="0" style="1" hidden="1" customWidth="1"/>
    <col min="15886" max="15886" width="5.42578125" style="1" customWidth="1"/>
    <col min="15887" max="15887" width="4" style="1" customWidth="1"/>
    <col min="15888" max="15888" width="10.7109375" style="1" customWidth="1"/>
    <col min="15889" max="16121" width="12.42578125" style="1"/>
    <col min="16122" max="16122" width="4.42578125" style="1" customWidth="1"/>
    <col min="16123" max="16123" width="3.85546875" style="1" customWidth="1"/>
    <col min="16124" max="16124" width="0" style="1" hidden="1" customWidth="1"/>
    <col min="16125" max="16125" width="10.140625" style="1" customWidth="1"/>
    <col min="16126" max="16126" width="13.42578125" style="1" customWidth="1"/>
    <col min="16127" max="16127" width="20.140625" style="1" customWidth="1"/>
    <col min="16128" max="16128" width="27.42578125" style="1" customWidth="1"/>
    <col min="16129" max="16129" width="7.42578125" style="1" customWidth="1"/>
    <col min="16130" max="16130" width="5.140625" style="1" customWidth="1"/>
    <col min="16131" max="16131" width="8.140625" style="1" customWidth="1"/>
    <col min="16132" max="16133" width="0" style="1" hidden="1" customWidth="1"/>
    <col min="16134" max="16136" width="8.7109375" style="1" customWidth="1"/>
    <col min="16137" max="16138" width="0" style="1" hidden="1" customWidth="1"/>
    <col min="16139" max="16139" width="8.85546875" style="1" customWidth="1"/>
    <col min="16140" max="16140" width="4.42578125" style="1" customWidth="1"/>
    <col min="16141" max="16141" width="0" style="1" hidden="1" customWidth="1"/>
    <col min="16142" max="16142" width="5.42578125" style="1" customWidth="1"/>
    <col min="16143" max="16143" width="4" style="1" customWidth="1"/>
    <col min="16144" max="16144" width="10.7109375" style="1" customWidth="1"/>
    <col min="16145" max="16384" width="12.42578125" style="1"/>
  </cols>
  <sheetData>
    <row r="1" spans="1:19" ht="15" customHeight="1" x14ac:dyDescent="0.25">
      <c r="M1" s="5"/>
      <c r="N1" s="5"/>
      <c r="O1" s="5"/>
      <c r="P1" s="93" t="s">
        <v>0</v>
      </c>
      <c r="Q1" s="93"/>
      <c r="R1" s="93"/>
    </row>
    <row r="2" spans="1:19" ht="21" customHeight="1" x14ac:dyDescent="0.25">
      <c r="M2" s="5"/>
      <c r="N2" s="7"/>
      <c r="O2" s="7"/>
      <c r="P2" s="93" t="s">
        <v>1</v>
      </c>
      <c r="Q2" s="93"/>
      <c r="R2" s="93"/>
    </row>
    <row r="3" spans="1:19" ht="18.75" customHeight="1" x14ac:dyDescent="0.25">
      <c r="M3" s="5"/>
      <c r="N3" s="7"/>
      <c r="O3" s="7"/>
      <c r="P3" s="93" t="s">
        <v>29</v>
      </c>
      <c r="Q3" s="93"/>
      <c r="R3" s="93"/>
    </row>
    <row r="4" spans="1:19" ht="21" customHeight="1" x14ac:dyDescent="0.25">
      <c r="M4" s="5"/>
      <c r="N4" s="8"/>
      <c r="O4" s="8"/>
      <c r="P4" s="93" t="s">
        <v>30</v>
      </c>
      <c r="Q4" s="93"/>
      <c r="R4" s="93"/>
    </row>
    <row r="5" spans="1:19" ht="36" customHeight="1" x14ac:dyDescent="0.25"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9" ht="63" customHeight="1" x14ac:dyDescent="0.25">
      <c r="D6" s="87" t="s">
        <v>47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9" ht="34.5" customHeight="1" x14ac:dyDescent="0.25">
      <c r="A7" s="88" t="s">
        <v>4</v>
      </c>
      <c r="B7" s="89" t="s">
        <v>5</v>
      </c>
      <c r="C7" s="90" t="s">
        <v>6</v>
      </c>
      <c r="D7" s="88" t="s">
        <v>7</v>
      </c>
      <c r="E7" s="88" t="s">
        <v>8</v>
      </c>
      <c r="F7" s="88" t="s">
        <v>9</v>
      </c>
      <c r="G7" s="10" t="s">
        <v>32</v>
      </c>
      <c r="H7" s="10" t="s">
        <v>33</v>
      </c>
      <c r="I7" s="10" t="s">
        <v>34</v>
      </c>
      <c r="J7" s="11" t="s">
        <v>13</v>
      </c>
      <c r="K7" s="11" t="s">
        <v>14</v>
      </c>
      <c r="L7" s="92" t="s">
        <v>15</v>
      </c>
      <c r="M7" s="92" t="s">
        <v>48</v>
      </c>
      <c r="N7" s="88" t="s">
        <v>17</v>
      </c>
      <c r="O7" s="88" t="s">
        <v>18</v>
      </c>
      <c r="P7" s="88" t="s">
        <v>19</v>
      </c>
      <c r="Q7" s="88" t="s">
        <v>20</v>
      </c>
      <c r="R7" s="92" t="s">
        <v>35</v>
      </c>
    </row>
    <row r="8" spans="1:19" ht="55.5" customHeight="1" x14ac:dyDescent="0.25">
      <c r="A8" s="88"/>
      <c r="B8" s="89"/>
      <c r="C8" s="91"/>
      <c r="D8" s="88"/>
      <c r="E8" s="88"/>
      <c r="F8" s="88"/>
      <c r="G8" s="12" t="s">
        <v>22</v>
      </c>
      <c r="H8" s="12" t="s">
        <v>22</v>
      </c>
      <c r="I8" s="12" t="s">
        <v>22</v>
      </c>
      <c r="J8" s="11" t="s">
        <v>23</v>
      </c>
      <c r="K8" s="11" t="s">
        <v>23</v>
      </c>
      <c r="L8" s="92"/>
      <c r="M8" s="92"/>
      <c r="N8" s="88"/>
      <c r="O8" s="88"/>
      <c r="P8" s="88"/>
      <c r="Q8" s="88"/>
      <c r="R8" s="92"/>
    </row>
    <row r="9" spans="1:19" ht="48" customHeight="1" x14ac:dyDescent="0.25">
      <c r="A9" s="13">
        <v>1</v>
      </c>
      <c r="B9" s="95" t="s">
        <v>49</v>
      </c>
      <c r="C9" s="14"/>
      <c r="D9" s="42" t="s">
        <v>50</v>
      </c>
      <c r="E9" s="16" t="s">
        <v>41</v>
      </c>
      <c r="F9" s="16">
        <v>1</v>
      </c>
      <c r="G9" s="17">
        <f>[1]TDSheet!H15</f>
        <v>640.09</v>
      </c>
      <c r="H9" s="18">
        <v>678.5</v>
      </c>
      <c r="I9" s="18">
        <v>684.9</v>
      </c>
      <c r="J9" s="19"/>
      <c r="K9" s="19"/>
      <c r="L9" s="20">
        <f>AVERAGE(G9,H9,I9)</f>
        <v>667.83</v>
      </c>
      <c r="M9" s="20">
        <f>ROUND(L9,2)</f>
        <v>667.83</v>
      </c>
      <c r="N9" s="21">
        <f t="shared" ref="N9:N12" si="0">COUNT(G9:K9)</f>
        <v>3</v>
      </c>
      <c r="O9" s="22">
        <f t="shared" ref="O9:O12" si="1">STDEV(G9,H9,I9,J9,K9)</f>
        <v>24.235731884966846</v>
      </c>
      <c r="P9" s="23">
        <f t="shared" ref="P9:P12" si="2">O9/L9*100</f>
        <v>3.6290271304024744</v>
      </c>
      <c r="Q9" s="22" t="str">
        <f t="shared" ref="Q9:Q12" si="3">IF(P9&lt;33,"ОДНОРОДНЫЕ","НЕОДНОРОДНЫЕ")</f>
        <v>ОДНОРОДНЫЕ</v>
      </c>
      <c r="R9" s="20">
        <f>F9*M9</f>
        <v>667.83</v>
      </c>
      <c r="S9" s="1">
        <f>F9*G9</f>
        <v>640.09</v>
      </c>
    </row>
    <row r="10" spans="1:19" ht="25.5" customHeight="1" x14ac:dyDescent="0.25">
      <c r="A10" s="13">
        <v>2</v>
      </c>
      <c r="B10" s="96"/>
      <c r="C10" s="14"/>
      <c r="D10" s="42" t="s">
        <v>51</v>
      </c>
      <c r="E10" s="16" t="s">
        <v>38</v>
      </c>
      <c r="F10" s="16">
        <v>2</v>
      </c>
      <c r="G10" s="17">
        <f>[1]TDSheet!H16</f>
        <v>1248.17</v>
      </c>
      <c r="H10" s="18">
        <v>1323.06</v>
      </c>
      <c r="I10" s="18">
        <v>1335.54</v>
      </c>
      <c r="J10" s="19"/>
      <c r="K10" s="19"/>
      <c r="L10" s="20">
        <f t="shared" ref="L10:L36" si="4">AVERAGE(G10,H10,I10)</f>
        <v>1302.2566666666667</v>
      </c>
      <c r="M10" s="20">
        <f t="shared" ref="M10:M36" si="5">ROUND(L10,2)</f>
        <v>1302.26</v>
      </c>
      <c r="N10" s="21">
        <f t="shared" si="0"/>
        <v>3</v>
      </c>
      <c r="O10" s="22">
        <f t="shared" si="1"/>
        <v>47.254240374101109</v>
      </c>
      <c r="P10" s="23">
        <f t="shared" si="2"/>
        <v>3.6286426158259464</v>
      </c>
      <c r="Q10" s="22" t="str">
        <f t="shared" si="3"/>
        <v>ОДНОРОДНЫЕ</v>
      </c>
      <c r="R10" s="20">
        <f t="shared" ref="R10:R36" si="6">F10*M10</f>
        <v>2604.52</v>
      </c>
      <c r="S10" s="1">
        <f t="shared" ref="S10:S36" si="7">F10*G10</f>
        <v>2496.34</v>
      </c>
    </row>
    <row r="11" spans="1:19" ht="36.75" customHeight="1" x14ac:dyDescent="0.25">
      <c r="A11" s="43">
        <v>3</v>
      </c>
      <c r="B11" s="96"/>
      <c r="C11" s="44"/>
      <c r="D11" s="45" t="s">
        <v>52</v>
      </c>
      <c r="E11" s="46" t="s">
        <v>38</v>
      </c>
      <c r="F11" s="46">
        <v>1</v>
      </c>
      <c r="G11" s="47">
        <f>[1]TDSheet!H17</f>
        <v>1836.59</v>
      </c>
      <c r="H11" s="48">
        <v>1946.79</v>
      </c>
      <c r="I11" s="48">
        <v>1965.15</v>
      </c>
      <c r="J11" s="49"/>
      <c r="K11" s="49"/>
      <c r="L11" s="50">
        <f t="shared" si="4"/>
        <v>1916.176666666667</v>
      </c>
      <c r="M11" s="50">
        <f t="shared" si="5"/>
        <v>1916.18</v>
      </c>
      <c r="N11" s="51">
        <f t="shared" si="0"/>
        <v>3</v>
      </c>
      <c r="O11" s="52">
        <f t="shared" si="1"/>
        <v>69.532729943051592</v>
      </c>
      <c r="P11" s="53">
        <f t="shared" si="2"/>
        <v>3.628722296468049</v>
      </c>
      <c r="Q11" s="52" t="str">
        <f t="shared" si="3"/>
        <v>ОДНОРОДНЫЕ</v>
      </c>
      <c r="R11" s="50">
        <f t="shared" si="6"/>
        <v>1916.18</v>
      </c>
      <c r="S11" s="1">
        <f t="shared" si="7"/>
        <v>1836.59</v>
      </c>
    </row>
    <row r="12" spans="1:19" ht="39.75" customHeight="1" x14ac:dyDescent="0.25">
      <c r="A12" s="13">
        <v>4</v>
      </c>
      <c r="B12" s="99"/>
      <c r="C12" s="14"/>
      <c r="D12" s="42" t="s">
        <v>53</v>
      </c>
      <c r="E12" s="16" t="s">
        <v>54</v>
      </c>
      <c r="F12" s="16">
        <v>1</v>
      </c>
      <c r="G12" s="17">
        <f>[1]TDSheet!H18</f>
        <v>628.29999999999995</v>
      </c>
      <c r="H12" s="18">
        <v>666</v>
      </c>
      <c r="I12" s="18">
        <v>672.28</v>
      </c>
      <c r="J12" s="19"/>
      <c r="K12" s="19"/>
      <c r="L12" s="50">
        <f t="shared" si="4"/>
        <v>655.52666666666664</v>
      </c>
      <c r="M12" s="50">
        <f t="shared" si="5"/>
        <v>655.53</v>
      </c>
      <c r="N12" s="51">
        <f t="shared" si="0"/>
        <v>3</v>
      </c>
      <c r="O12" s="52">
        <f t="shared" si="1"/>
        <v>23.787142185082555</v>
      </c>
      <c r="P12" s="53">
        <f t="shared" si="2"/>
        <v>3.628707022101703</v>
      </c>
      <c r="Q12" s="52" t="str">
        <f t="shared" si="3"/>
        <v>ОДНОРОДНЫЕ</v>
      </c>
      <c r="R12" s="50">
        <f t="shared" si="6"/>
        <v>655.53</v>
      </c>
      <c r="S12" s="1">
        <f t="shared" si="7"/>
        <v>628.29999999999995</v>
      </c>
    </row>
    <row r="13" spans="1:19" ht="54" customHeight="1" x14ac:dyDescent="0.25">
      <c r="A13" s="13">
        <v>5</v>
      </c>
      <c r="B13" s="97" t="s">
        <v>55</v>
      </c>
      <c r="C13" s="57"/>
      <c r="D13" s="42" t="s">
        <v>56</v>
      </c>
      <c r="E13" s="16" t="s">
        <v>41</v>
      </c>
      <c r="F13" s="16">
        <v>2</v>
      </c>
      <c r="G13" s="17">
        <f>[1]TDSheet!H19</f>
        <v>473.67</v>
      </c>
      <c r="H13" s="18">
        <v>502.09</v>
      </c>
      <c r="I13" s="18">
        <v>506.83</v>
      </c>
      <c r="J13" s="19"/>
      <c r="K13" s="19"/>
      <c r="L13" s="50">
        <f t="shared" si="4"/>
        <v>494.19666666666666</v>
      </c>
      <c r="M13" s="50">
        <f t="shared" si="5"/>
        <v>494.2</v>
      </c>
      <c r="N13" s="51">
        <f t="shared" ref="N13:N36" si="8">COUNT(G13:K13)</f>
        <v>3</v>
      </c>
      <c r="O13" s="52">
        <f t="shared" ref="O13:O36" si="9">STDEV(G13,H13,I13,J13,K13)</f>
        <v>17.933904575784176</v>
      </c>
      <c r="P13" s="53">
        <f t="shared" ref="P13:P36" si="10">O13/L13*100</f>
        <v>3.6289003519079808</v>
      </c>
      <c r="Q13" s="52" t="str">
        <f t="shared" ref="Q13:Q36" si="11">IF(P13&lt;33,"ОДНОРОДНЫЕ","НЕОДНОРОДНЫЕ")</f>
        <v>ОДНОРОДНЫЕ</v>
      </c>
      <c r="R13" s="50">
        <f t="shared" si="6"/>
        <v>988.4</v>
      </c>
      <c r="S13" s="1">
        <f t="shared" si="7"/>
        <v>947.34</v>
      </c>
    </row>
    <row r="14" spans="1:19" ht="39" customHeight="1" x14ac:dyDescent="0.25">
      <c r="A14" s="13">
        <v>6</v>
      </c>
      <c r="B14" s="98"/>
      <c r="C14" s="57"/>
      <c r="D14" s="42" t="s">
        <v>57</v>
      </c>
      <c r="E14" s="16" t="s">
        <v>41</v>
      </c>
      <c r="F14" s="16">
        <v>1</v>
      </c>
      <c r="G14" s="17">
        <f>[1]TDSheet!H20</f>
        <v>9145.68</v>
      </c>
      <c r="H14" s="18">
        <v>9694.42</v>
      </c>
      <c r="I14" s="18">
        <v>9785.8799999999992</v>
      </c>
      <c r="J14" s="19"/>
      <c r="K14" s="19"/>
      <c r="L14" s="50">
        <f t="shared" si="4"/>
        <v>9541.993333333332</v>
      </c>
      <c r="M14" s="50">
        <f t="shared" si="5"/>
        <v>9541.99</v>
      </c>
      <c r="N14" s="51">
        <f t="shared" si="8"/>
        <v>3</v>
      </c>
      <c r="O14" s="52">
        <f t="shared" si="9"/>
        <v>346.25052567950428</v>
      </c>
      <c r="P14" s="53">
        <f t="shared" si="10"/>
        <v>3.6287022384509213</v>
      </c>
      <c r="Q14" s="52" t="str">
        <f t="shared" si="11"/>
        <v>ОДНОРОДНЫЕ</v>
      </c>
      <c r="R14" s="50">
        <f t="shared" si="6"/>
        <v>9541.99</v>
      </c>
      <c r="S14" s="1">
        <f t="shared" si="7"/>
        <v>9145.68</v>
      </c>
    </row>
    <row r="15" spans="1:19" ht="38.25" customHeight="1" x14ac:dyDescent="0.25">
      <c r="A15" s="43">
        <v>7</v>
      </c>
      <c r="B15" s="97" t="s">
        <v>49</v>
      </c>
      <c r="C15" s="57"/>
      <c r="D15" s="42" t="s">
        <v>58</v>
      </c>
      <c r="E15" s="16" t="s">
        <v>41</v>
      </c>
      <c r="F15" s="16">
        <v>1</v>
      </c>
      <c r="G15" s="17">
        <f>[1]TDSheet!H21</f>
        <v>1689.39</v>
      </c>
      <c r="H15" s="18">
        <v>1790.75</v>
      </c>
      <c r="I15" s="18">
        <v>1807.65</v>
      </c>
      <c r="J15" s="19"/>
      <c r="K15" s="19"/>
      <c r="L15" s="50">
        <f t="shared" si="4"/>
        <v>1762.596666666667</v>
      </c>
      <c r="M15" s="50">
        <f t="shared" si="5"/>
        <v>1762.6</v>
      </c>
      <c r="N15" s="51">
        <f t="shared" si="8"/>
        <v>3</v>
      </c>
      <c r="O15" s="52">
        <f t="shared" si="9"/>
        <v>63.959475711839055</v>
      </c>
      <c r="P15" s="53">
        <f t="shared" si="10"/>
        <v>3.628707402062433</v>
      </c>
      <c r="Q15" s="52" t="str">
        <f t="shared" si="11"/>
        <v>ОДНОРОДНЫЕ</v>
      </c>
      <c r="R15" s="50">
        <f t="shared" si="6"/>
        <v>1762.6</v>
      </c>
      <c r="S15" s="1">
        <f t="shared" si="7"/>
        <v>1689.39</v>
      </c>
    </row>
    <row r="16" spans="1:19" ht="43.5" customHeight="1" x14ac:dyDescent="0.25">
      <c r="A16" s="13">
        <v>8</v>
      </c>
      <c r="B16" s="100"/>
      <c r="C16" s="57"/>
      <c r="D16" s="42" t="s">
        <v>59</v>
      </c>
      <c r="E16" s="16" t="s">
        <v>38</v>
      </c>
      <c r="F16" s="16">
        <v>1</v>
      </c>
      <c r="G16" s="17">
        <f>[1]TDSheet!H22</f>
        <v>883.22</v>
      </c>
      <c r="H16" s="18">
        <v>936.21</v>
      </c>
      <c r="I16" s="18">
        <v>945.05</v>
      </c>
      <c r="J16" s="19"/>
      <c r="K16" s="19"/>
      <c r="L16" s="50">
        <f t="shared" si="4"/>
        <v>921.49333333333334</v>
      </c>
      <c r="M16" s="50">
        <f t="shared" si="5"/>
        <v>921.49</v>
      </c>
      <c r="N16" s="51">
        <f t="shared" si="8"/>
        <v>3</v>
      </c>
      <c r="O16" s="52">
        <f t="shared" si="9"/>
        <v>33.43908541412776</v>
      </c>
      <c r="P16" s="53">
        <f t="shared" si="10"/>
        <v>3.6287929824915821</v>
      </c>
      <c r="Q16" s="52" t="str">
        <f t="shared" si="11"/>
        <v>ОДНОРОДНЫЕ</v>
      </c>
      <c r="R16" s="50">
        <f t="shared" si="6"/>
        <v>921.49</v>
      </c>
      <c r="S16" s="1">
        <f t="shared" si="7"/>
        <v>883.22</v>
      </c>
    </row>
    <row r="17" spans="1:19" ht="25.5" customHeight="1" x14ac:dyDescent="0.25">
      <c r="A17" s="13">
        <v>9</v>
      </c>
      <c r="B17" s="100"/>
      <c r="C17" s="57"/>
      <c r="D17" s="42" t="s">
        <v>60</v>
      </c>
      <c r="E17" s="16" t="s">
        <v>38</v>
      </c>
      <c r="F17" s="16">
        <v>1</v>
      </c>
      <c r="G17" s="17">
        <f>[1]TDSheet!H23</f>
        <v>800.83</v>
      </c>
      <c r="H17" s="18">
        <v>848.88</v>
      </c>
      <c r="I17" s="18">
        <v>856.89</v>
      </c>
      <c r="J17" s="19"/>
      <c r="K17" s="19"/>
      <c r="L17" s="50">
        <f t="shared" si="4"/>
        <v>835.5333333333333</v>
      </c>
      <c r="M17" s="50">
        <f t="shared" si="5"/>
        <v>835.53</v>
      </c>
      <c r="N17" s="51">
        <f t="shared" si="8"/>
        <v>3</v>
      </c>
      <c r="O17" s="52">
        <f t="shared" si="9"/>
        <v>30.319647645270081</v>
      </c>
      <c r="P17" s="53">
        <f t="shared" si="10"/>
        <v>3.628777744187754</v>
      </c>
      <c r="Q17" s="52" t="str">
        <f t="shared" si="11"/>
        <v>ОДНОРОДНЫЕ</v>
      </c>
      <c r="R17" s="50">
        <f t="shared" si="6"/>
        <v>835.53</v>
      </c>
      <c r="S17" s="1">
        <f t="shared" si="7"/>
        <v>800.83</v>
      </c>
    </row>
    <row r="18" spans="1:19" ht="67.5" customHeight="1" x14ac:dyDescent="0.25">
      <c r="A18" s="13">
        <v>10</v>
      </c>
      <c r="B18" s="100"/>
      <c r="C18" s="57"/>
      <c r="D18" s="42" t="s">
        <v>61</v>
      </c>
      <c r="E18" s="16" t="s">
        <v>38</v>
      </c>
      <c r="F18" s="16">
        <v>2</v>
      </c>
      <c r="G18" s="17">
        <f>[1]TDSheet!H24</f>
        <v>1528.76</v>
      </c>
      <c r="H18" s="18">
        <v>1620.49</v>
      </c>
      <c r="I18" s="18">
        <v>1635.77</v>
      </c>
      <c r="J18" s="19"/>
      <c r="K18" s="19"/>
      <c r="L18" s="50">
        <f t="shared" si="4"/>
        <v>1595.0066666666669</v>
      </c>
      <c r="M18" s="50">
        <f t="shared" si="5"/>
        <v>1595.01</v>
      </c>
      <c r="N18" s="51">
        <f t="shared" si="8"/>
        <v>3</v>
      </c>
      <c r="O18" s="52">
        <f t="shared" si="9"/>
        <v>57.87776112923973</v>
      </c>
      <c r="P18" s="53">
        <f t="shared" si="10"/>
        <v>3.6286845904033664</v>
      </c>
      <c r="Q18" s="52" t="str">
        <f t="shared" si="11"/>
        <v>ОДНОРОДНЫЕ</v>
      </c>
      <c r="R18" s="50">
        <f t="shared" si="6"/>
        <v>3190.02</v>
      </c>
      <c r="S18" s="1">
        <f t="shared" si="7"/>
        <v>3057.52</v>
      </c>
    </row>
    <row r="19" spans="1:19" ht="32.25" customHeight="1" x14ac:dyDescent="0.25">
      <c r="A19" s="43">
        <v>11</v>
      </c>
      <c r="B19" s="100"/>
      <c r="C19" s="57"/>
      <c r="D19" s="42" t="s">
        <v>62</v>
      </c>
      <c r="E19" s="16" t="s">
        <v>38</v>
      </c>
      <c r="F19" s="16">
        <v>1</v>
      </c>
      <c r="G19" s="17">
        <f>[1]TDSheet!H25</f>
        <v>7256.63</v>
      </c>
      <c r="H19" s="18">
        <v>7692.03</v>
      </c>
      <c r="I19" s="18">
        <v>7764.59</v>
      </c>
      <c r="J19" s="19"/>
      <c r="K19" s="19"/>
      <c r="L19" s="50">
        <f t="shared" si="4"/>
        <v>7571.083333333333</v>
      </c>
      <c r="M19" s="50">
        <f t="shared" si="5"/>
        <v>7571.08</v>
      </c>
      <c r="N19" s="51">
        <f t="shared" si="8"/>
        <v>3</v>
      </c>
      <c r="O19" s="52">
        <f t="shared" si="9"/>
        <v>274.73061812133955</v>
      </c>
      <c r="P19" s="53">
        <f t="shared" si="10"/>
        <v>3.6286830566476338</v>
      </c>
      <c r="Q19" s="52" t="str">
        <f t="shared" si="11"/>
        <v>ОДНОРОДНЫЕ</v>
      </c>
      <c r="R19" s="50">
        <f t="shared" si="6"/>
        <v>7571.08</v>
      </c>
      <c r="S19" s="1">
        <f t="shared" si="7"/>
        <v>7256.63</v>
      </c>
    </row>
    <row r="20" spans="1:19" ht="39" customHeight="1" x14ac:dyDescent="0.25">
      <c r="A20" s="13">
        <v>12</v>
      </c>
      <c r="B20" s="100"/>
      <c r="C20" s="57"/>
      <c r="D20" s="42" t="s">
        <v>63</v>
      </c>
      <c r="E20" s="16" t="s">
        <v>38</v>
      </c>
      <c r="F20" s="16">
        <v>2</v>
      </c>
      <c r="G20" s="17">
        <f>[1]TDSheet!H26</f>
        <v>575.41</v>
      </c>
      <c r="H20" s="18">
        <v>609.92999999999995</v>
      </c>
      <c r="I20" s="18">
        <v>615.69000000000005</v>
      </c>
      <c r="J20" s="19"/>
      <c r="K20" s="19"/>
      <c r="L20" s="50">
        <f t="shared" si="4"/>
        <v>600.34333333333336</v>
      </c>
      <c r="M20" s="50">
        <f t="shared" si="5"/>
        <v>600.34</v>
      </c>
      <c r="N20" s="51">
        <f t="shared" si="8"/>
        <v>3</v>
      </c>
      <c r="O20" s="52">
        <f t="shared" si="9"/>
        <v>21.784116537820267</v>
      </c>
      <c r="P20" s="53">
        <f t="shared" si="10"/>
        <v>3.6286097185200026</v>
      </c>
      <c r="Q20" s="52" t="str">
        <f t="shared" si="11"/>
        <v>ОДНОРОДНЫЕ</v>
      </c>
      <c r="R20" s="50">
        <f t="shared" si="6"/>
        <v>1200.68</v>
      </c>
      <c r="S20" s="1">
        <f t="shared" si="7"/>
        <v>1150.82</v>
      </c>
    </row>
    <row r="21" spans="1:19" ht="36" customHeight="1" x14ac:dyDescent="0.25">
      <c r="A21" s="13">
        <v>13</v>
      </c>
      <c r="B21" s="100"/>
      <c r="C21" s="57"/>
      <c r="D21" s="42" t="s">
        <v>64</v>
      </c>
      <c r="E21" s="16" t="s">
        <v>38</v>
      </c>
      <c r="F21" s="16">
        <v>1</v>
      </c>
      <c r="G21" s="17">
        <f>[1]TDSheet!H27</f>
        <v>543.25</v>
      </c>
      <c r="H21" s="18">
        <v>575.85</v>
      </c>
      <c r="I21" s="18">
        <v>581.28</v>
      </c>
      <c r="J21" s="19"/>
      <c r="K21" s="19"/>
      <c r="L21" s="50">
        <f t="shared" si="4"/>
        <v>566.79333333333329</v>
      </c>
      <c r="M21" s="50">
        <f t="shared" si="5"/>
        <v>566.79</v>
      </c>
      <c r="N21" s="51">
        <f t="shared" si="8"/>
        <v>3</v>
      </c>
      <c r="O21" s="52">
        <f t="shared" si="9"/>
        <v>20.56909413011018</v>
      </c>
      <c r="P21" s="53">
        <f t="shared" si="10"/>
        <v>3.629028945902125</v>
      </c>
      <c r="Q21" s="52" t="str">
        <f t="shared" si="11"/>
        <v>ОДНОРОДНЫЕ</v>
      </c>
      <c r="R21" s="50">
        <f t="shared" si="6"/>
        <v>566.79</v>
      </c>
      <c r="S21" s="1">
        <f t="shared" si="7"/>
        <v>543.25</v>
      </c>
    </row>
    <row r="22" spans="1:19" ht="44.25" customHeight="1" x14ac:dyDescent="0.25">
      <c r="A22" s="13">
        <v>14</v>
      </c>
      <c r="B22" s="100"/>
      <c r="C22" s="57"/>
      <c r="D22" s="42" t="s">
        <v>65</v>
      </c>
      <c r="E22" s="16" t="s">
        <v>38</v>
      </c>
      <c r="F22" s="16">
        <v>1</v>
      </c>
      <c r="G22" s="17">
        <f>[1]TDSheet!H28</f>
        <v>543.25</v>
      </c>
      <c r="H22" s="18">
        <v>575.85</v>
      </c>
      <c r="I22" s="18">
        <v>581.28</v>
      </c>
      <c r="J22" s="19"/>
      <c r="K22" s="19"/>
      <c r="L22" s="50">
        <f t="shared" si="4"/>
        <v>566.79333333333329</v>
      </c>
      <c r="M22" s="50">
        <f t="shared" si="5"/>
        <v>566.79</v>
      </c>
      <c r="N22" s="51">
        <f t="shared" si="8"/>
        <v>3</v>
      </c>
      <c r="O22" s="52">
        <f t="shared" si="9"/>
        <v>20.56909413011018</v>
      </c>
      <c r="P22" s="53">
        <f t="shared" si="10"/>
        <v>3.629028945902125</v>
      </c>
      <c r="Q22" s="52" t="str">
        <f t="shared" si="11"/>
        <v>ОДНОРОДНЫЕ</v>
      </c>
      <c r="R22" s="50">
        <f t="shared" si="6"/>
        <v>566.79</v>
      </c>
      <c r="S22" s="1">
        <f t="shared" si="7"/>
        <v>543.25</v>
      </c>
    </row>
    <row r="23" spans="1:19" ht="38.25" customHeight="1" x14ac:dyDescent="0.25">
      <c r="A23" s="43">
        <v>15</v>
      </c>
      <c r="B23" s="100"/>
      <c r="C23" s="57"/>
      <c r="D23" s="42" t="s">
        <v>66</v>
      </c>
      <c r="E23" s="16" t="s">
        <v>38</v>
      </c>
      <c r="F23" s="16">
        <v>1</v>
      </c>
      <c r="G23" s="17">
        <f>[1]TDSheet!H29</f>
        <v>9277.32</v>
      </c>
      <c r="H23" s="18">
        <v>9833.9599999999991</v>
      </c>
      <c r="I23" s="18">
        <v>9926.73</v>
      </c>
      <c r="J23" s="19"/>
      <c r="K23" s="19"/>
      <c r="L23" s="50">
        <f t="shared" si="4"/>
        <v>9679.3366666666661</v>
      </c>
      <c r="M23" s="50">
        <f t="shared" si="5"/>
        <v>9679.34</v>
      </c>
      <c r="N23" s="51">
        <f t="shared" si="8"/>
        <v>3</v>
      </c>
      <c r="O23" s="52">
        <f t="shared" si="9"/>
        <v>351.23299735835354</v>
      </c>
      <c r="P23" s="53">
        <f t="shared" si="10"/>
        <v>3.6286887154975864</v>
      </c>
      <c r="Q23" s="52" t="str">
        <f t="shared" si="11"/>
        <v>ОДНОРОДНЫЕ</v>
      </c>
      <c r="R23" s="50">
        <f t="shared" si="6"/>
        <v>9679.34</v>
      </c>
      <c r="S23" s="1">
        <f t="shared" si="7"/>
        <v>9277.32</v>
      </c>
    </row>
    <row r="24" spans="1:19" ht="24.75" customHeight="1" x14ac:dyDescent="0.25">
      <c r="A24" s="13">
        <v>16</v>
      </c>
      <c r="B24" s="100"/>
      <c r="C24" s="57"/>
      <c r="D24" s="42" t="s">
        <v>67</v>
      </c>
      <c r="E24" s="16" t="s">
        <v>38</v>
      </c>
      <c r="F24" s="16">
        <v>1</v>
      </c>
      <c r="G24" s="17">
        <f>[1]TDSheet!H30</f>
        <v>3384.64</v>
      </c>
      <c r="H24" s="18">
        <v>3587.72</v>
      </c>
      <c r="I24" s="18">
        <v>3621.56</v>
      </c>
      <c r="J24" s="19"/>
      <c r="K24" s="19"/>
      <c r="L24" s="50">
        <f t="shared" si="4"/>
        <v>3531.3066666666668</v>
      </c>
      <c r="M24" s="50">
        <f t="shared" si="5"/>
        <v>3531.31</v>
      </c>
      <c r="N24" s="51">
        <f t="shared" si="8"/>
        <v>3</v>
      </c>
      <c r="O24" s="52">
        <f t="shared" si="9"/>
        <v>128.13906404111643</v>
      </c>
      <c r="P24" s="53">
        <f t="shared" si="10"/>
        <v>3.6286586279993553</v>
      </c>
      <c r="Q24" s="52" t="str">
        <f t="shared" si="11"/>
        <v>ОДНОРОДНЫЕ</v>
      </c>
      <c r="R24" s="50">
        <f t="shared" si="6"/>
        <v>3531.31</v>
      </c>
      <c r="S24" s="1">
        <f t="shared" si="7"/>
        <v>3384.64</v>
      </c>
    </row>
    <row r="25" spans="1:19" ht="42.75" customHeight="1" x14ac:dyDescent="0.25">
      <c r="A25" s="13">
        <v>17</v>
      </c>
      <c r="B25" s="100"/>
      <c r="C25" s="57"/>
      <c r="D25" s="42" t="s">
        <v>68</v>
      </c>
      <c r="E25" s="16" t="s">
        <v>38</v>
      </c>
      <c r="F25" s="16">
        <v>2</v>
      </c>
      <c r="G25" s="17">
        <f>[1]TDSheet!H31</f>
        <v>2772.71</v>
      </c>
      <c r="H25" s="18">
        <v>2939.07</v>
      </c>
      <c r="I25" s="18">
        <v>2966.8</v>
      </c>
      <c r="J25" s="19"/>
      <c r="K25" s="19"/>
      <c r="L25" s="50">
        <f t="shared" si="4"/>
        <v>2892.8600000000006</v>
      </c>
      <c r="M25" s="50">
        <f t="shared" si="5"/>
        <v>2892.86</v>
      </c>
      <c r="N25" s="51">
        <f t="shared" si="8"/>
        <v>3</v>
      </c>
      <c r="O25" s="52">
        <f t="shared" si="9"/>
        <v>104.97263976865599</v>
      </c>
      <c r="P25" s="53">
        <f t="shared" si="10"/>
        <v>3.6286802599730361</v>
      </c>
      <c r="Q25" s="52" t="str">
        <f t="shared" si="11"/>
        <v>ОДНОРОДНЫЕ</v>
      </c>
      <c r="R25" s="50">
        <f t="shared" si="6"/>
        <v>5785.72</v>
      </c>
      <c r="S25" s="1">
        <f t="shared" si="7"/>
        <v>5545.42</v>
      </c>
    </row>
    <row r="26" spans="1:19" ht="57" customHeight="1" x14ac:dyDescent="0.25">
      <c r="A26" s="13">
        <v>18</v>
      </c>
      <c r="B26" s="100"/>
      <c r="C26" s="57"/>
      <c r="D26" s="42" t="s">
        <v>69</v>
      </c>
      <c r="E26" s="16" t="s">
        <v>38</v>
      </c>
      <c r="F26" s="16">
        <v>1</v>
      </c>
      <c r="G26" s="17">
        <f>[1]TDSheet!H32</f>
        <v>4886.1000000000004</v>
      </c>
      <c r="H26" s="18">
        <v>5179.2700000000004</v>
      </c>
      <c r="I26" s="18">
        <v>5228.13</v>
      </c>
      <c r="J26" s="19"/>
      <c r="K26" s="19"/>
      <c r="L26" s="50">
        <f t="shared" si="4"/>
        <v>5097.833333333333</v>
      </c>
      <c r="M26" s="50">
        <f t="shared" si="5"/>
        <v>5097.83</v>
      </c>
      <c r="N26" s="51">
        <f t="shared" si="8"/>
        <v>3</v>
      </c>
      <c r="O26" s="52">
        <f t="shared" si="9"/>
        <v>184.98669744966341</v>
      </c>
      <c r="P26" s="53">
        <f t="shared" si="10"/>
        <v>3.6287317641415648</v>
      </c>
      <c r="Q26" s="52" t="str">
        <f t="shared" si="11"/>
        <v>ОДНОРОДНЫЕ</v>
      </c>
      <c r="R26" s="50">
        <f t="shared" si="6"/>
        <v>5097.83</v>
      </c>
      <c r="S26" s="1">
        <f t="shared" si="7"/>
        <v>4886.1000000000004</v>
      </c>
    </row>
    <row r="27" spans="1:19" ht="18" customHeight="1" x14ac:dyDescent="0.25">
      <c r="A27" s="43">
        <v>19</v>
      </c>
      <c r="B27" s="100"/>
      <c r="C27" s="57"/>
      <c r="D27" s="42" t="s">
        <v>70</v>
      </c>
      <c r="E27" s="16" t="s">
        <v>38</v>
      </c>
      <c r="F27" s="16">
        <v>1</v>
      </c>
      <c r="G27" s="17">
        <f>[1]TDSheet!H33</f>
        <v>4153.25</v>
      </c>
      <c r="H27" s="18">
        <v>4402.45</v>
      </c>
      <c r="I27" s="18">
        <v>4443.9799999999996</v>
      </c>
      <c r="J27" s="19"/>
      <c r="K27" s="19"/>
      <c r="L27" s="50">
        <f t="shared" si="4"/>
        <v>4333.2266666666665</v>
      </c>
      <c r="M27" s="50">
        <f t="shared" si="5"/>
        <v>4333.2299999999996</v>
      </c>
      <c r="N27" s="51">
        <f t="shared" si="8"/>
        <v>3</v>
      </c>
      <c r="O27" s="52">
        <f t="shared" si="9"/>
        <v>157.24148826990054</v>
      </c>
      <c r="P27" s="53">
        <f t="shared" si="10"/>
        <v>3.6287390521128335</v>
      </c>
      <c r="Q27" s="52" t="str">
        <f t="shared" si="11"/>
        <v>ОДНОРОДНЫЕ</v>
      </c>
      <c r="R27" s="50">
        <f t="shared" si="6"/>
        <v>4333.2299999999996</v>
      </c>
      <c r="S27" s="1">
        <f t="shared" si="7"/>
        <v>4153.25</v>
      </c>
    </row>
    <row r="28" spans="1:19" ht="35.25" customHeight="1" x14ac:dyDescent="0.25">
      <c r="A28" s="13">
        <v>20</v>
      </c>
      <c r="B28" s="100"/>
      <c r="C28" s="57"/>
      <c r="D28" s="42" t="s">
        <v>71</v>
      </c>
      <c r="E28" s="16" t="s">
        <v>72</v>
      </c>
      <c r="F28" s="16">
        <v>1</v>
      </c>
      <c r="G28" s="17">
        <f>[1]TDSheet!H34</f>
        <v>5707.8</v>
      </c>
      <c r="H28" s="18">
        <v>6050.27</v>
      </c>
      <c r="I28" s="18">
        <v>6107.35</v>
      </c>
      <c r="J28" s="19"/>
      <c r="K28" s="19"/>
      <c r="L28" s="50">
        <f t="shared" si="4"/>
        <v>5955.1399999999994</v>
      </c>
      <c r="M28" s="50">
        <f t="shared" si="5"/>
        <v>5955.14</v>
      </c>
      <c r="N28" s="51">
        <f t="shared" si="8"/>
        <v>3</v>
      </c>
      <c r="O28" s="52">
        <f t="shared" si="9"/>
        <v>216.09566932264065</v>
      </c>
      <c r="P28" s="53">
        <f t="shared" si="10"/>
        <v>3.6287252578888261</v>
      </c>
      <c r="Q28" s="52" t="str">
        <f t="shared" si="11"/>
        <v>ОДНОРОДНЫЕ</v>
      </c>
      <c r="R28" s="50">
        <f t="shared" si="6"/>
        <v>5955.14</v>
      </c>
      <c r="S28" s="1">
        <f t="shared" si="7"/>
        <v>5707.8</v>
      </c>
    </row>
    <row r="29" spans="1:19" ht="24.75" customHeight="1" x14ac:dyDescent="0.25">
      <c r="A29" s="13">
        <v>21</v>
      </c>
      <c r="B29" s="100"/>
      <c r="C29" s="57"/>
      <c r="D29" s="42" t="s">
        <v>73</v>
      </c>
      <c r="E29" s="16" t="s">
        <v>38</v>
      </c>
      <c r="F29" s="16">
        <v>1</v>
      </c>
      <c r="G29" s="17">
        <f>[1]TDSheet!H35</f>
        <v>683.15</v>
      </c>
      <c r="H29" s="18">
        <v>724.14</v>
      </c>
      <c r="I29" s="18">
        <v>730.97</v>
      </c>
      <c r="J29" s="19"/>
      <c r="K29" s="19"/>
      <c r="L29" s="50">
        <f t="shared" si="4"/>
        <v>712.75333333333344</v>
      </c>
      <c r="M29" s="50">
        <f t="shared" si="5"/>
        <v>712.75</v>
      </c>
      <c r="N29" s="51">
        <f t="shared" si="8"/>
        <v>3</v>
      </c>
      <c r="O29" s="52">
        <f t="shared" si="9"/>
        <v>25.863685610007991</v>
      </c>
      <c r="P29" s="53">
        <f t="shared" si="10"/>
        <v>3.628700758094149</v>
      </c>
      <c r="Q29" s="52" t="str">
        <f t="shared" si="11"/>
        <v>ОДНОРОДНЫЕ</v>
      </c>
      <c r="R29" s="50">
        <f t="shared" si="6"/>
        <v>712.75</v>
      </c>
      <c r="S29" s="1">
        <f t="shared" si="7"/>
        <v>683.15</v>
      </c>
    </row>
    <row r="30" spans="1:19" ht="37.5" customHeight="1" x14ac:dyDescent="0.25">
      <c r="A30" s="13">
        <v>22</v>
      </c>
      <c r="B30" s="100"/>
      <c r="C30" s="57"/>
      <c r="D30" s="42" t="s">
        <v>74</v>
      </c>
      <c r="E30" s="16" t="s">
        <v>38</v>
      </c>
      <c r="F30" s="16">
        <v>1</v>
      </c>
      <c r="G30" s="17">
        <f>[1]TDSheet!H36</f>
        <v>2040.94</v>
      </c>
      <c r="H30" s="18">
        <v>2163.4</v>
      </c>
      <c r="I30" s="18">
        <v>2183.81</v>
      </c>
      <c r="J30" s="19"/>
      <c r="K30" s="19"/>
      <c r="L30" s="50">
        <f t="shared" si="4"/>
        <v>2129.3833333333332</v>
      </c>
      <c r="M30" s="50">
        <f t="shared" si="5"/>
        <v>2129.38</v>
      </c>
      <c r="N30" s="51">
        <f t="shared" si="8"/>
        <v>3</v>
      </c>
      <c r="O30" s="52">
        <f t="shared" si="9"/>
        <v>77.27101289185569</v>
      </c>
      <c r="P30" s="53">
        <f t="shared" si="10"/>
        <v>3.6287976750008548</v>
      </c>
      <c r="Q30" s="52" t="str">
        <f t="shared" si="11"/>
        <v>ОДНОРОДНЫЕ</v>
      </c>
      <c r="R30" s="50">
        <f t="shared" si="6"/>
        <v>2129.38</v>
      </c>
      <c r="S30" s="1">
        <f t="shared" si="7"/>
        <v>2040.94</v>
      </c>
    </row>
    <row r="31" spans="1:19" ht="37.5" customHeight="1" x14ac:dyDescent="0.25">
      <c r="A31" s="43">
        <v>23</v>
      </c>
      <c r="B31" s="100"/>
      <c r="C31" s="57"/>
      <c r="D31" s="42" t="s">
        <v>75</v>
      </c>
      <c r="E31" s="16" t="s">
        <v>38</v>
      </c>
      <c r="F31" s="16">
        <v>1</v>
      </c>
      <c r="G31" s="17">
        <f>[1]TDSheet!H37</f>
        <v>1110.5</v>
      </c>
      <c r="H31" s="18">
        <v>1177.1300000000001</v>
      </c>
      <c r="I31" s="18">
        <v>1188.24</v>
      </c>
      <c r="J31" s="19"/>
      <c r="K31" s="19"/>
      <c r="L31" s="50">
        <f t="shared" si="4"/>
        <v>1158.6233333333332</v>
      </c>
      <c r="M31" s="50">
        <f t="shared" si="5"/>
        <v>1158.6199999999999</v>
      </c>
      <c r="N31" s="51">
        <f t="shared" si="8"/>
        <v>3</v>
      </c>
      <c r="O31" s="52">
        <f t="shared" si="9"/>
        <v>42.044612417446963</v>
      </c>
      <c r="P31" s="53">
        <f t="shared" si="10"/>
        <v>3.6288421964095581</v>
      </c>
      <c r="Q31" s="52" t="str">
        <f t="shared" si="11"/>
        <v>ОДНОРОДНЫЕ</v>
      </c>
      <c r="R31" s="50">
        <f t="shared" si="6"/>
        <v>1158.6199999999999</v>
      </c>
      <c r="S31" s="1">
        <f t="shared" si="7"/>
        <v>1110.5</v>
      </c>
    </row>
    <row r="32" spans="1:19" ht="37.5" customHeight="1" x14ac:dyDescent="0.25">
      <c r="A32" s="13">
        <v>24</v>
      </c>
      <c r="B32" s="100"/>
      <c r="C32" s="57"/>
      <c r="D32" s="42" t="s">
        <v>76</v>
      </c>
      <c r="E32" s="16" t="s">
        <v>38</v>
      </c>
      <c r="F32" s="16">
        <v>1</v>
      </c>
      <c r="G32" s="17">
        <f>[1]TDSheet!H38</f>
        <v>1425.98</v>
      </c>
      <c r="H32" s="18">
        <v>1511.54</v>
      </c>
      <c r="I32" s="18">
        <v>1525.8</v>
      </c>
      <c r="J32" s="19"/>
      <c r="K32" s="19"/>
      <c r="L32" s="50">
        <f t="shared" si="4"/>
        <v>1487.7733333333333</v>
      </c>
      <c r="M32" s="50">
        <f t="shared" si="5"/>
        <v>1487.77</v>
      </c>
      <c r="N32" s="51">
        <f t="shared" si="8"/>
        <v>3</v>
      </c>
      <c r="O32" s="52">
        <f t="shared" si="9"/>
        <v>53.987488674074569</v>
      </c>
      <c r="P32" s="53">
        <f t="shared" si="10"/>
        <v>3.6287442088450685</v>
      </c>
      <c r="Q32" s="52" t="str">
        <f t="shared" si="11"/>
        <v>ОДНОРОДНЫЕ</v>
      </c>
      <c r="R32" s="50">
        <f t="shared" si="6"/>
        <v>1487.77</v>
      </c>
      <c r="S32" s="1">
        <f t="shared" si="7"/>
        <v>1425.98</v>
      </c>
    </row>
    <row r="33" spans="1:19" ht="38.25" customHeight="1" x14ac:dyDescent="0.25">
      <c r="A33" s="13">
        <v>25</v>
      </c>
      <c r="B33" s="100"/>
      <c r="C33" s="57"/>
      <c r="D33" s="42" t="s">
        <v>77</v>
      </c>
      <c r="E33" s="16" t="s">
        <v>38</v>
      </c>
      <c r="F33" s="16">
        <v>1</v>
      </c>
      <c r="G33" s="17">
        <f>[1]TDSheet!H39</f>
        <v>1126.67</v>
      </c>
      <c r="H33" s="18">
        <v>1194.27</v>
      </c>
      <c r="I33" s="18">
        <v>1205.54</v>
      </c>
      <c r="J33" s="19"/>
      <c r="K33" s="19"/>
      <c r="L33" s="50">
        <f t="shared" si="4"/>
        <v>1175.4933333333333</v>
      </c>
      <c r="M33" s="50">
        <f t="shared" si="5"/>
        <v>1175.49</v>
      </c>
      <c r="N33" s="51">
        <f t="shared" si="8"/>
        <v>3</v>
      </c>
      <c r="O33" s="52">
        <f t="shared" si="9"/>
        <v>42.656085536923435</v>
      </c>
      <c r="P33" s="53">
        <f t="shared" si="10"/>
        <v>3.6287815785363962</v>
      </c>
      <c r="Q33" s="52" t="str">
        <f t="shared" si="11"/>
        <v>ОДНОРОДНЫЕ</v>
      </c>
      <c r="R33" s="50">
        <f t="shared" si="6"/>
        <v>1175.49</v>
      </c>
      <c r="S33" s="1">
        <f t="shared" si="7"/>
        <v>1126.67</v>
      </c>
    </row>
    <row r="34" spans="1:19" ht="38.25" customHeight="1" x14ac:dyDescent="0.25">
      <c r="A34" s="43">
        <v>26</v>
      </c>
      <c r="B34" s="100"/>
      <c r="C34" s="57"/>
      <c r="D34" s="42" t="s">
        <v>78</v>
      </c>
      <c r="E34" s="16" t="s">
        <v>38</v>
      </c>
      <c r="F34" s="16">
        <v>1</v>
      </c>
      <c r="G34" s="17">
        <f>[1]TDSheet!H40</f>
        <v>1407.8</v>
      </c>
      <c r="H34" s="18">
        <v>1492.27</v>
      </c>
      <c r="I34" s="18">
        <v>1506.35</v>
      </c>
      <c r="J34" s="19"/>
      <c r="K34" s="19"/>
      <c r="L34" s="50">
        <f t="shared" si="4"/>
        <v>1468.8066666666666</v>
      </c>
      <c r="M34" s="50">
        <f t="shared" si="5"/>
        <v>1468.81</v>
      </c>
      <c r="N34" s="51">
        <f t="shared" si="8"/>
        <v>3</v>
      </c>
      <c r="O34" s="52">
        <f t="shared" si="9"/>
        <v>53.300296747141402</v>
      </c>
      <c r="P34" s="53">
        <f t="shared" si="10"/>
        <v>3.6288163688759631</v>
      </c>
      <c r="Q34" s="52" t="str">
        <f t="shared" si="11"/>
        <v>ОДНОРОДНЫЕ</v>
      </c>
      <c r="R34" s="50">
        <f t="shared" si="6"/>
        <v>1468.81</v>
      </c>
      <c r="S34" s="1">
        <f t="shared" si="7"/>
        <v>1407.8</v>
      </c>
    </row>
    <row r="35" spans="1:19" ht="26.25" customHeight="1" x14ac:dyDescent="0.25">
      <c r="A35" s="13">
        <v>27</v>
      </c>
      <c r="B35" s="100"/>
      <c r="C35" s="57"/>
      <c r="D35" s="42" t="s">
        <v>79</v>
      </c>
      <c r="E35" s="16" t="s">
        <v>41</v>
      </c>
      <c r="F35" s="16">
        <v>1</v>
      </c>
      <c r="G35" s="17">
        <f>[1]TDSheet!H41</f>
        <v>7198.61</v>
      </c>
      <c r="H35" s="18">
        <v>7630.53</v>
      </c>
      <c r="I35" s="18">
        <v>7702.51</v>
      </c>
      <c r="J35" s="19"/>
      <c r="K35" s="19"/>
      <c r="L35" s="50">
        <f t="shared" si="4"/>
        <v>7510.55</v>
      </c>
      <c r="M35" s="50">
        <f t="shared" si="5"/>
        <v>7510.55</v>
      </c>
      <c r="N35" s="51">
        <f t="shared" si="8"/>
        <v>3</v>
      </c>
      <c r="O35" s="52">
        <f t="shared" si="9"/>
        <v>272.53477356110011</v>
      </c>
      <c r="P35" s="53">
        <f t="shared" si="10"/>
        <v>3.6286926198627278</v>
      </c>
      <c r="Q35" s="52" t="str">
        <f t="shared" si="11"/>
        <v>ОДНОРОДНЫЕ</v>
      </c>
      <c r="R35" s="50">
        <f t="shared" si="6"/>
        <v>7510.55</v>
      </c>
      <c r="S35" s="1">
        <f t="shared" si="7"/>
        <v>7198.61</v>
      </c>
    </row>
    <row r="36" spans="1:19" ht="39.75" customHeight="1" x14ac:dyDescent="0.25">
      <c r="A36" s="13">
        <v>28</v>
      </c>
      <c r="B36" s="98"/>
      <c r="C36" s="14"/>
      <c r="D36" s="42" t="s">
        <v>80</v>
      </c>
      <c r="E36" s="16" t="s">
        <v>81</v>
      </c>
      <c r="F36" s="16">
        <v>1</v>
      </c>
      <c r="G36" s="17">
        <f>[1]TDSheet!H42</f>
        <v>271.43</v>
      </c>
      <c r="H36" s="18">
        <v>282.7</v>
      </c>
      <c r="I36" s="18">
        <v>285.37</v>
      </c>
      <c r="J36" s="19"/>
      <c r="K36" s="19"/>
      <c r="L36" s="20">
        <f t="shared" si="4"/>
        <v>279.83333333333331</v>
      </c>
      <c r="M36" s="20">
        <f t="shared" si="5"/>
        <v>279.83</v>
      </c>
      <c r="N36" s="21">
        <f t="shared" si="8"/>
        <v>3</v>
      </c>
      <c r="O36" s="22">
        <f t="shared" si="9"/>
        <v>7.3989346079914284</v>
      </c>
      <c r="P36" s="23">
        <f t="shared" si="10"/>
        <v>2.6440504852857996</v>
      </c>
      <c r="Q36" s="22" t="str">
        <f t="shared" si="11"/>
        <v>ОДНОРОДНЫЕ</v>
      </c>
      <c r="R36" s="20">
        <f t="shared" si="6"/>
        <v>279.83</v>
      </c>
      <c r="S36" s="1">
        <f t="shared" si="7"/>
        <v>271.43</v>
      </c>
    </row>
    <row r="37" spans="1:19" ht="23.25" customHeight="1" x14ac:dyDescent="0.25">
      <c r="A37" s="58"/>
      <c r="B37" s="59"/>
      <c r="C37" s="59"/>
      <c r="D37" s="59"/>
      <c r="E37" s="59"/>
      <c r="F37" s="59"/>
      <c r="G37" s="59"/>
      <c r="H37" s="60"/>
      <c r="I37" s="59"/>
      <c r="J37" s="59"/>
      <c r="K37" s="59"/>
      <c r="L37" s="59"/>
      <c r="M37" s="59"/>
      <c r="N37" s="59"/>
      <c r="O37" s="59"/>
      <c r="P37" s="59"/>
      <c r="Q37" s="61" t="s">
        <v>26</v>
      </c>
      <c r="R37" s="62">
        <f>SUM(R9:R36)</f>
        <v>83295.200000000012</v>
      </c>
      <c r="S37" s="56">
        <f>SUM(S9:S36)</f>
        <v>79838.86</v>
      </c>
    </row>
    <row r="38" spans="1:19" ht="31.5" customHeight="1" x14ac:dyDescent="0.25">
      <c r="A38" s="82" t="s">
        <v>43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</row>
    <row r="39" spans="1:19" ht="24" customHeight="1" x14ac:dyDescent="0.25">
      <c r="A39" s="83" t="s">
        <v>82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33"/>
      <c r="Q39" s="34"/>
      <c r="R39" s="6"/>
    </row>
    <row r="40" spans="1:19" ht="65.25" customHeight="1" x14ac:dyDescent="0.25">
      <c r="A40" s="35"/>
      <c r="B40" s="35"/>
      <c r="C40" s="35"/>
      <c r="D40" s="35"/>
      <c r="E40" s="35"/>
      <c r="F40" s="35"/>
      <c r="G40" s="35"/>
      <c r="H40" s="36"/>
      <c r="I40" s="84" t="s">
        <v>45</v>
      </c>
      <c r="J40" s="84"/>
      <c r="K40" s="84"/>
      <c r="L40" s="84"/>
      <c r="M40" s="84"/>
      <c r="N40" s="84"/>
      <c r="O40" s="84"/>
      <c r="P40" s="84"/>
      <c r="Q40" s="84"/>
      <c r="R40" s="84"/>
    </row>
    <row r="41" spans="1:19" ht="20.25" customHeight="1" x14ac:dyDescent="0.25">
      <c r="A41" s="35"/>
      <c r="B41" s="35"/>
      <c r="C41" s="35"/>
      <c r="D41" s="35"/>
      <c r="E41" s="35"/>
      <c r="F41" s="35"/>
      <c r="G41" s="35"/>
      <c r="H41" s="36"/>
      <c r="I41" s="85"/>
      <c r="J41" s="86"/>
      <c r="K41" s="86"/>
      <c r="L41" s="86"/>
      <c r="M41" s="86"/>
      <c r="N41" s="86"/>
      <c r="O41" s="86"/>
      <c r="P41" s="86"/>
      <c r="Q41" s="86"/>
      <c r="R41" s="36"/>
    </row>
    <row r="42" spans="1:19" ht="34.5" customHeight="1" x14ac:dyDescent="0.25">
      <c r="A42" s="35"/>
      <c r="B42" s="37"/>
      <c r="C42" s="37"/>
      <c r="D42" s="35"/>
      <c r="E42" s="35"/>
      <c r="F42" s="35"/>
      <c r="G42" s="36"/>
      <c r="H42" s="36"/>
      <c r="I42" s="77" t="s">
        <v>46</v>
      </c>
      <c r="J42" s="77"/>
      <c r="K42" s="77"/>
      <c r="L42" s="77"/>
      <c r="M42" s="77"/>
      <c r="N42" s="77"/>
      <c r="O42" s="77"/>
      <c r="P42" s="77"/>
      <c r="Q42" s="77"/>
      <c r="R42" s="77"/>
    </row>
    <row r="43" spans="1:19" ht="36.75" customHeight="1" x14ac:dyDescent="0.25">
      <c r="I43" s="38"/>
      <c r="J43" s="38"/>
      <c r="K43" s="38"/>
      <c r="L43" s="38"/>
      <c r="M43" s="38"/>
      <c r="N43" s="39"/>
      <c r="O43" s="40"/>
      <c r="P43" s="40"/>
      <c r="Q43" s="40"/>
    </row>
    <row r="44" spans="1:19" ht="65.25" customHeight="1" x14ac:dyDescent="0.25">
      <c r="A44" s="78"/>
      <c r="B44" s="78"/>
      <c r="C44" s="78"/>
      <c r="D44" s="78"/>
      <c r="E44" s="78"/>
      <c r="F44" s="78"/>
    </row>
    <row r="45" spans="1:19" ht="65.25" customHeight="1" x14ac:dyDescent="0.25">
      <c r="H45" s="1"/>
    </row>
    <row r="46" spans="1:19" ht="65.25" customHeight="1" x14ac:dyDescent="0.25">
      <c r="B46" s="1"/>
      <c r="C46" s="1"/>
      <c r="H46" s="1"/>
      <c r="I46" s="1"/>
      <c r="J46" s="1"/>
      <c r="K46" s="1"/>
      <c r="L46" s="4"/>
      <c r="M46" s="4"/>
      <c r="N46" s="1"/>
      <c r="Q46" s="3"/>
      <c r="R46" s="1"/>
    </row>
    <row r="47" spans="1:19" ht="65.25" customHeight="1" x14ac:dyDescent="0.25"/>
    <row r="48" spans="1:19" ht="65.25" customHeight="1" x14ac:dyDescent="0.25"/>
    <row r="49" ht="65.25" customHeight="1" x14ac:dyDescent="0.25"/>
    <row r="50" ht="65.25" customHeight="1" x14ac:dyDescent="0.25"/>
    <row r="51" ht="65.25" customHeight="1" x14ac:dyDescent="0.25"/>
    <row r="52" ht="65.25" customHeight="1" x14ac:dyDescent="0.25"/>
    <row r="53" ht="65.25" customHeight="1" x14ac:dyDescent="0.25"/>
    <row r="54" ht="65.25" customHeight="1" x14ac:dyDescent="0.25"/>
    <row r="55" ht="65.25" customHeight="1" x14ac:dyDescent="0.25"/>
    <row r="56" ht="65.25" customHeight="1" x14ac:dyDescent="0.25"/>
    <row r="57" ht="65.25" customHeight="1" x14ac:dyDescent="0.25"/>
    <row r="58" ht="65.25" customHeight="1" x14ac:dyDescent="0.25"/>
    <row r="59" ht="65.25" customHeight="1" x14ac:dyDescent="0.25"/>
    <row r="60" ht="65.25" customHeight="1" x14ac:dyDescent="0.25"/>
    <row r="61" ht="65.25" customHeight="1" x14ac:dyDescent="0.25"/>
    <row r="62" ht="65.25" customHeight="1" x14ac:dyDescent="0.25"/>
    <row r="63" ht="65.25" customHeight="1" x14ac:dyDescent="0.25"/>
    <row r="64" ht="65.25" customHeight="1" x14ac:dyDescent="0.25"/>
    <row r="65" spans="19:249" ht="65.25" customHeight="1" x14ac:dyDescent="0.25"/>
    <row r="66" spans="19:249" ht="25.5" customHeight="1" x14ac:dyDescent="0.25"/>
    <row r="67" spans="19:249" ht="25.5" customHeight="1" x14ac:dyDescent="0.25"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</row>
    <row r="68" spans="19:249" ht="24" customHeight="1" x14ac:dyDescent="0.25"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</row>
    <row r="69" spans="19:249" ht="12.75" customHeight="1" x14ac:dyDescent="0.25"/>
    <row r="71" spans="19:249" ht="12.75" customHeight="1" x14ac:dyDescent="0.25"/>
    <row r="77" spans="19:249" ht="30.75" hidden="1" customHeight="1" x14ac:dyDescent="0.25"/>
  </sheetData>
  <mergeCells count="28">
    <mergeCell ref="I42:R42"/>
    <mergeCell ref="A44:F44"/>
    <mergeCell ref="R7:R8"/>
    <mergeCell ref="A38:R38"/>
    <mergeCell ref="A39:O39"/>
    <mergeCell ref="I40:R40"/>
    <mergeCell ref="I41:Q41"/>
    <mergeCell ref="L7:L8"/>
    <mergeCell ref="M7:M8"/>
    <mergeCell ref="N7:N8"/>
    <mergeCell ref="O7:O8"/>
    <mergeCell ref="P7:P8"/>
    <mergeCell ref="Q7:Q8"/>
    <mergeCell ref="A7:A8"/>
    <mergeCell ref="B7:B8"/>
    <mergeCell ref="E7:E8"/>
    <mergeCell ref="F7:F8"/>
    <mergeCell ref="P1:R1"/>
    <mergeCell ref="P2:R2"/>
    <mergeCell ref="P3:R3"/>
    <mergeCell ref="P4:R4"/>
    <mergeCell ref="D5:Q5"/>
    <mergeCell ref="D6:P6"/>
    <mergeCell ref="B13:B14"/>
    <mergeCell ref="B9:B12"/>
    <mergeCell ref="B15:B36"/>
    <mergeCell ref="C7:C8"/>
    <mergeCell ref="D7:D8"/>
  </mergeCells>
  <conditionalFormatting sqref="Q9:Q36">
    <cfRule type="containsText" dxfId="5" priority="1" operator="containsText" text="НЕОДНОРОДНЫЕ">
      <formula>NOT(ISERROR(SEARCH("НЕОДНОРОДНЫЕ",Q9)))</formula>
    </cfRule>
    <cfRule type="containsText" dxfId="4" priority="2" operator="containsText" text="ОДНОРОДНЫЕ">
      <formula>NOT(ISERROR(SEARCH("ОДНОРОДНЫЕ",Q9)))</formula>
    </cfRule>
    <cfRule type="containsText" dxfId="3" priority="3" operator="containsText" text="НЕОДНОРОДНЫЕ">
      <formula>NOT(ISERROR(SEARCH("НЕОДНОРОДНЫЕ",Q9)))</formula>
    </cfRule>
  </conditionalFormatting>
  <pageMargins left="0.51181102362204722" right="0.31496062992125984" top="0.74803149606299213" bottom="0.74803149606299213" header="0.31496062992125984" footer="0.31496062992125984"/>
  <pageSetup paperSize="9" scale="5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P52"/>
  <sheetViews>
    <sheetView topLeftCell="A7" zoomScale="80" workbookViewId="0">
      <selection activeCell="N20" sqref="N20"/>
    </sheetView>
  </sheetViews>
  <sheetFormatPr defaultColWidth="12.42578125" defaultRowHeight="12" x14ac:dyDescent="0.25"/>
  <cols>
    <col min="1" max="1" width="4.42578125" style="1" customWidth="1"/>
    <col min="2" max="2" width="10.85546875" style="2" customWidth="1"/>
    <col min="3" max="3" width="6.28515625" style="2" hidden="1" customWidth="1"/>
    <col min="4" max="4" width="31.85546875" style="1" customWidth="1"/>
    <col min="5" max="5" width="11.5703125" style="1" customWidth="1"/>
    <col min="6" max="6" width="8.140625" style="1" customWidth="1"/>
    <col min="7" max="7" width="20.85546875" style="3" customWidth="1"/>
    <col min="8" max="9" width="14.7109375" style="3" customWidth="1"/>
    <col min="10" max="10" width="16.28515625" style="3" customWidth="1"/>
    <col min="11" max="12" width="10.140625" style="3" hidden="1" customWidth="1"/>
    <col min="13" max="13" width="15.85546875" style="3" customWidth="1"/>
    <col min="14" max="14" width="17.85546875" style="3" customWidth="1"/>
    <col min="15" max="15" width="8.28515625" style="4" customWidth="1"/>
    <col min="16" max="16" width="13.42578125" style="1" customWidth="1"/>
    <col min="17" max="17" width="11.5703125" style="1" customWidth="1"/>
    <col min="18" max="18" width="18.140625" style="1" customWidth="1"/>
    <col min="19" max="19" width="16.5703125" style="3" customWidth="1"/>
    <col min="20" max="20" width="18.42578125" style="1" hidden="1" customWidth="1"/>
    <col min="21" max="21" width="32.28515625" style="1" customWidth="1"/>
    <col min="22" max="22" width="14.140625" style="1" customWidth="1"/>
    <col min="23" max="23" width="19.42578125" style="1" customWidth="1"/>
    <col min="24" max="24" width="15.85546875" style="1" customWidth="1"/>
    <col min="25" max="25" width="15" style="1" customWidth="1"/>
    <col min="26" max="26" width="8.5703125" style="1" customWidth="1"/>
    <col min="27" max="27" width="20.42578125" style="1" customWidth="1"/>
    <col min="28" max="28" width="20" style="1" customWidth="1"/>
    <col min="29" max="31" width="38.5703125" style="1" customWidth="1"/>
    <col min="32" max="250" width="12.42578125" style="1"/>
    <col min="251" max="251" width="4.42578125" style="1" customWidth="1"/>
    <col min="252" max="252" width="3.85546875" style="1" customWidth="1"/>
    <col min="253" max="253" width="0" style="1" hidden="1" customWidth="1"/>
    <col min="254" max="254" width="10.140625" style="1" customWidth="1"/>
    <col min="255" max="255" width="13.42578125" style="1" customWidth="1"/>
    <col min="256" max="256" width="20.140625" style="1" customWidth="1"/>
    <col min="257" max="257" width="27.42578125" style="1" customWidth="1"/>
    <col min="258" max="258" width="7.42578125" style="1" customWidth="1"/>
    <col min="259" max="259" width="5.140625" style="1" customWidth="1"/>
    <col min="260" max="260" width="8.140625" style="1" customWidth="1"/>
    <col min="261" max="262" width="0" style="1" hidden="1" customWidth="1"/>
    <col min="263" max="265" width="8.7109375" style="1" customWidth="1"/>
    <col min="266" max="267" width="0" style="1" hidden="1" customWidth="1"/>
    <col min="268" max="268" width="8.85546875" style="1" customWidth="1"/>
    <col min="269" max="269" width="4.42578125" style="1" customWidth="1"/>
    <col min="270" max="270" width="0" style="1" hidden="1" customWidth="1"/>
    <col min="271" max="271" width="5.42578125" style="1" customWidth="1"/>
    <col min="272" max="272" width="4" style="1" customWidth="1"/>
    <col min="273" max="273" width="10.7109375" style="1" customWidth="1"/>
    <col min="274" max="506" width="12.42578125" style="1"/>
    <col min="507" max="507" width="4.42578125" style="1" customWidth="1"/>
    <col min="508" max="508" width="3.85546875" style="1" customWidth="1"/>
    <col min="509" max="509" width="0" style="1" hidden="1" customWidth="1"/>
    <col min="510" max="510" width="10.140625" style="1" customWidth="1"/>
    <col min="511" max="511" width="13.42578125" style="1" customWidth="1"/>
    <col min="512" max="512" width="20.140625" style="1" customWidth="1"/>
    <col min="513" max="513" width="27.42578125" style="1" customWidth="1"/>
    <col min="514" max="514" width="7.42578125" style="1" customWidth="1"/>
    <col min="515" max="515" width="5.140625" style="1" customWidth="1"/>
    <col min="516" max="516" width="8.140625" style="1" customWidth="1"/>
    <col min="517" max="518" width="0" style="1" hidden="1" customWidth="1"/>
    <col min="519" max="521" width="8.7109375" style="1" customWidth="1"/>
    <col min="522" max="523" width="0" style="1" hidden="1" customWidth="1"/>
    <col min="524" max="524" width="8.85546875" style="1" customWidth="1"/>
    <col min="525" max="525" width="4.42578125" style="1" customWidth="1"/>
    <col min="526" max="526" width="0" style="1" hidden="1" customWidth="1"/>
    <col min="527" max="527" width="5.42578125" style="1" customWidth="1"/>
    <col min="528" max="528" width="4" style="1" customWidth="1"/>
    <col min="529" max="529" width="10.7109375" style="1" customWidth="1"/>
    <col min="530" max="762" width="12.42578125" style="1"/>
    <col min="763" max="763" width="4.42578125" style="1" customWidth="1"/>
    <col min="764" max="764" width="3.85546875" style="1" customWidth="1"/>
    <col min="765" max="765" width="0" style="1" hidden="1" customWidth="1"/>
    <col min="766" max="766" width="10.140625" style="1" customWidth="1"/>
    <col min="767" max="767" width="13.42578125" style="1" customWidth="1"/>
    <col min="768" max="768" width="20.140625" style="1" customWidth="1"/>
    <col min="769" max="769" width="27.42578125" style="1" customWidth="1"/>
    <col min="770" max="770" width="7.42578125" style="1" customWidth="1"/>
    <col min="771" max="771" width="5.140625" style="1" customWidth="1"/>
    <col min="772" max="772" width="8.140625" style="1" customWidth="1"/>
    <col min="773" max="774" width="0" style="1" hidden="1" customWidth="1"/>
    <col min="775" max="777" width="8.7109375" style="1" customWidth="1"/>
    <col min="778" max="779" width="0" style="1" hidden="1" customWidth="1"/>
    <col min="780" max="780" width="8.85546875" style="1" customWidth="1"/>
    <col min="781" max="781" width="4.42578125" style="1" customWidth="1"/>
    <col min="782" max="782" width="0" style="1" hidden="1" customWidth="1"/>
    <col min="783" max="783" width="5.42578125" style="1" customWidth="1"/>
    <col min="784" max="784" width="4" style="1" customWidth="1"/>
    <col min="785" max="785" width="10.7109375" style="1" customWidth="1"/>
    <col min="786" max="1018" width="12.42578125" style="1"/>
    <col min="1019" max="1019" width="4.42578125" style="1" customWidth="1"/>
    <col min="1020" max="1020" width="3.85546875" style="1" customWidth="1"/>
    <col min="1021" max="1021" width="0" style="1" hidden="1" customWidth="1"/>
    <col min="1022" max="1022" width="10.140625" style="1" customWidth="1"/>
    <col min="1023" max="1023" width="13.42578125" style="1" customWidth="1"/>
    <col min="1024" max="1024" width="20.140625" style="1" customWidth="1"/>
    <col min="1025" max="1025" width="27.42578125" style="1" customWidth="1"/>
    <col min="1026" max="1026" width="7.42578125" style="1" customWidth="1"/>
    <col min="1027" max="1027" width="5.140625" style="1" customWidth="1"/>
    <col min="1028" max="1028" width="8.140625" style="1" customWidth="1"/>
    <col min="1029" max="1030" width="0" style="1" hidden="1" customWidth="1"/>
    <col min="1031" max="1033" width="8.7109375" style="1" customWidth="1"/>
    <col min="1034" max="1035" width="0" style="1" hidden="1" customWidth="1"/>
    <col min="1036" max="1036" width="8.85546875" style="1" customWidth="1"/>
    <col min="1037" max="1037" width="4.42578125" style="1" customWidth="1"/>
    <col min="1038" max="1038" width="0" style="1" hidden="1" customWidth="1"/>
    <col min="1039" max="1039" width="5.42578125" style="1" customWidth="1"/>
    <col min="1040" max="1040" width="4" style="1" customWidth="1"/>
    <col min="1041" max="1041" width="10.7109375" style="1" customWidth="1"/>
    <col min="1042" max="1274" width="12.42578125" style="1"/>
    <col min="1275" max="1275" width="4.42578125" style="1" customWidth="1"/>
    <col min="1276" max="1276" width="3.85546875" style="1" customWidth="1"/>
    <col min="1277" max="1277" width="0" style="1" hidden="1" customWidth="1"/>
    <col min="1278" max="1278" width="10.140625" style="1" customWidth="1"/>
    <col min="1279" max="1279" width="13.42578125" style="1" customWidth="1"/>
    <col min="1280" max="1280" width="20.140625" style="1" customWidth="1"/>
    <col min="1281" max="1281" width="27.42578125" style="1" customWidth="1"/>
    <col min="1282" max="1282" width="7.42578125" style="1" customWidth="1"/>
    <col min="1283" max="1283" width="5.140625" style="1" customWidth="1"/>
    <col min="1284" max="1284" width="8.140625" style="1" customWidth="1"/>
    <col min="1285" max="1286" width="0" style="1" hidden="1" customWidth="1"/>
    <col min="1287" max="1289" width="8.7109375" style="1" customWidth="1"/>
    <col min="1290" max="1291" width="0" style="1" hidden="1" customWidth="1"/>
    <col min="1292" max="1292" width="8.85546875" style="1" customWidth="1"/>
    <col min="1293" max="1293" width="4.42578125" style="1" customWidth="1"/>
    <col min="1294" max="1294" width="0" style="1" hidden="1" customWidth="1"/>
    <col min="1295" max="1295" width="5.42578125" style="1" customWidth="1"/>
    <col min="1296" max="1296" width="4" style="1" customWidth="1"/>
    <col min="1297" max="1297" width="10.7109375" style="1" customWidth="1"/>
    <col min="1298" max="1530" width="12.42578125" style="1"/>
    <col min="1531" max="1531" width="4.42578125" style="1" customWidth="1"/>
    <col min="1532" max="1532" width="3.85546875" style="1" customWidth="1"/>
    <col min="1533" max="1533" width="0" style="1" hidden="1" customWidth="1"/>
    <col min="1534" max="1534" width="10.140625" style="1" customWidth="1"/>
    <col min="1535" max="1535" width="13.42578125" style="1" customWidth="1"/>
    <col min="1536" max="1536" width="20.140625" style="1" customWidth="1"/>
    <col min="1537" max="1537" width="27.42578125" style="1" customWidth="1"/>
    <col min="1538" max="1538" width="7.42578125" style="1" customWidth="1"/>
    <col min="1539" max="1539" width="5.140625" style="1" customWidth="1"/>
    <col min="1540" max="1540" width="8.140625" style="1" customWidth="1"/>
    <col min="1541" max="1542" width="0" style="1" hidden="1" customWidth="1"/>
    <col min="1543" max="1545" width="8.7109375" style="1" customWidth="1"/>
    <col min="1546" max="1547" width="0" style="1" hidden="1" customWidth="1"/>
    <col min="1548" max="1548" width="8.85546875" style="1" customWidth="1"/>
    <col min="1549" max="1549" width="4.42578125" style="1" customWidth="1"/>
    <col min="1550" max="1550" width="0" style="1" hidden="1" customWidth="1"/>
    <col min="1551" max="1551" width="5.42578125" style="1" customWidth="1"/>
    <col min="1552" max="1552" width="4" style="1" customWidth="1"/>
    <col min="1553" max="1553" width="10.7109375" style="1" customWidth="1"/>
    <col min="1554" max="1786" width="12.42578125" style="1"/>
    <col min="1787" max="1787" width="4.42578125" style="1" customWidth="1"/>
    <col min="1788" max="1788" width="3.85546875" style="1" customWidth="1"/>
    <col min="1789" max="1789" width="0" style="1" hidden="1" customWidth="1"/>
    <col min="1790" max="1790" width="10.140625" style="1" customWidth="1"/>
    <col min="1791" max="1791" width="13.42578125" style="1" customWidth="1"/>
    <col min="1792" max="1792" width="20.140625" style="1" customWidth="1"/>
    <col min="1793" max="1793" width="27.42578125" style="1" customWidth="1"/>
    <col min="1794" max="1794" width="7.42578125" style="1" customWidth="1"/>
    <col min="1795" max="1795" width="5.140625" style="1" customWidth="1"/>
    <col min="1796" max="1796" width="8.140625" style="1" customWidth="1"/>
    <col min="1797" max="1798" width="0" style="1" hidden="1" customWidth="1"/>
    <col min="1799" max="1801" width="8.7109375" style="1" customWidth="1"/>
    <col min="1802" max="1803" width="0" style="1" hidden="1" customWidth="1"/>
    <col min="1804" max="1804" width="8.85546875" style="1" customWidth="1"/>
    <col min="1805" max="1805" width="4.42578125" style="1" customWidth="1"/>
    <col min="1806" max="1806" width="0" style="1" hidden="1" customWidth="1"/>
    <col min="1807" max="1807" width="5.42578125" style="1" customWidth="1"/>
    <col min="1808" max="1808" width="4" style="1" customWidth="1"/>
    <col min="1809" max="1809" width="10.7109375" style="1" customWidth="1"/>
    <col min="1810" max="2042" width="12.42578125" style="1"/>
    <col min="2043" max="2043" width="4.42578125" style="1" customWidth="1"/>
    <col min="2044" max="2044" width="3.85546875" style="1" customWidth="1"/>
    <col min="2045" max="2045" width="0" style="1" hidden="1" customWidth="1"/>
    <col min="2046" max="2046" width="10.140625" style="1" customWidth="1"/>
    <col min="2047" max="2047" width="13.42578125" style="1" customWidth="1"/>
    <col min="2048" max="2048" width="20.140625" style="1" customWidth="1"/>
    <col min="2049" max="2049" width="27.42578125" style="1" customWidth="1"/>
    <col min="2050" max="2050" width="7.42578125" style="1" customWidth="1"/>
    <col min="2051" max="2051" width="5.140625" style="1" customWidth="1"/>
    <col min="2052" max="2052" width="8.140625" style="1" customWidth="1"/>
    <col min="2053" max="2054" width="0" style="1" hidden="1" customWidth="1"/>
    <col min="2055" max="2057" width="8.7109375" style="1" customWidth="1"/>
    <col min="2058" max="2059" width="0" style="1" hidden="1" customWidth="1"/>
    <col min="2060" max="2060" width="8.85546875" style="1" customWidth="1"/>
    <col min="2061" max="2061" width="4.42578125" style="1" customWidth="1"/>
    <col min="2062" max="2062" width="0" style="1" hidden="1" customWidth="1"/>
    <col min="2063" max="2063" width="5.42578125" style="1" customWidth="1"/>
    <col min="2064" max="2064" width="4" style="1" customWidth="1"/>
    <col min="2065" max="2065" width="10.7109375" style="1" customWidth="1"/>
    <col min="2066" max="2298" width="12.42578125" style="1"/>
    <col min="2299" max="2299" width="4.42578125" style="1" customWidth="1"/>
    <col min="2300" max="2300" width="3.85546875" style="1" customWidth="1"/>
    <col min="2301" max="2301" width="0" style="1" hidden="1" customWidth="1"/>
    <col min="2302" max="2302" width="10.140625" style="1" customWidth="1"/>
    <col min="2303" max="2303" width="13.42578125" style="1" customWidth="1"/>
    <col min="2304" max="2304" width="20.140625" style="1" customWidth="1"/>
    <col min="2305" max="2305" width="27.42578125" style="1" customWidth="1"/>
    <col min="2306" max="2306" width="7.42578125" style="1" customWidth="1"/>
    <col min="2307" max="2307" width="5.140625" style="1" customWidth="1"/>
    <col min="2308" max="2308" width="8.140625" style="1" customWidth="1"/>
    <col min="2309" max="2310" width="0" style="1" hidden="1" customWidth="1"/>
    <col min="2311" max="2313" width="8.7109375" style="1" customWidth="1"/>
    <col min="2314" max="2315" width="0" style="1" hidden="1" customWidth="1"/>
    <col min="2316" max="2316" width="8.85546875" style="1" customWidth="1"/>
    <col min="2317" max="2317" width="4.42578125" style="1" customWidth="1"/>
    <col min="2318" max="2318" width="0" style="1" hidden="1" customWidth="1"/>
    <col min="2319" max="2319" width="5.42578125" style="1" customWidth="1"/>
    <col min="2320" max="2320" width="4" style="1" customWidth="1"/>
    <col min="2321" max="2321" width="10.7109375" style="1" customWidth="1"/>
    <col min="2322" max="2554" width="12.42578125" style="1"/>
    <col min="2555" max="2555" width="4.42578125" style="1" customWidth="1"/>
    <col min="2556" max="2556" width="3.85546875" style="1" customWidth="1"/>
    <col min="2557" max="2557" width="0" style="1" hidden="1" customWidth="1"/>
    <col min="2558" max="2558" width="10.140625" style="1" customWidth="1"/>
    <col min="2559" max="2559" width="13.42578125" style="1" customWidth="1"/>
    <col min="2560" max="2560" width="20.140625" style="1" customWidth="1"/>
    <col min="2561" max="2561" width="27.42578125" style="1" customWidth="1"/>
    <col min="2562" max="2562" width="7.42578125" style="1" customWidth="1"/>
    <col min="2563" max="2563" width="5.140625" style="1" customWidth="1"/>
    <col min="2564" max="2564" width="8.140625" style="1" customWidth="1"/>
    <col min="2565" max="2566" width="0" style="1" hidden="1" customWidth="1"/>
    <col min="2567" max="2569" width="8.7109375" style="1" customWidth="1"/>
    <col min="2570" max="2571" width="0" style="1" hidden="1" customWidth="1"/>
    <col min="2572" max="2572" width="8.85546875" style="1" customWidth="1"/>
    <col min="2573" max="2573" width="4.42578125" style="1" customWidth="1"/>
    <col min="2574" max="2574" width="0" style="1" hidden="1" customWidth="1"/>
    <col min="2575" max="2575" width="5.42578125" style="1" customWidth="1"/>
    <col min="2576" max="2576" width="4" style="1" customWidth="1"/>
    <col min="2577" max="2577" width="10.7109375" style="1" customWidth="1"/>
    <col min="2578" max="2810" width="12.42578125" style="1"/>
    <col min="2811" max="2811" width="4.42578125" style="1" customWidth="1"/>
    <col min="2812" max="2812" width="3.85546875" style="1" customWidth="1"/>
    <col min="2813" max="2813" width="0" style="1" hidden="1" customWidth="1"/>
    <col min="2814" max="2814" width="10.140625" style="1" customWidth="1"/>
    <col min="2815" max="2815" width="13.42578125" style="1" customWidth="1"/>
    <col min="2816" max="2816" width="20.140625" style="1" customWidth="1"/>
    <col min="2817" max="2817" width="27.42578125" style="1" customWidth="1"/>
    <col min="2818" max="2818" width="7.42578125" style="1" customWidth="1"/>
    <col min="2819" max="2819" width="5.140625" style="1" customWidth="1"/>
    <col min="2820" max="2820" width="8.140625" style="1" customWidth="1"/>
    <col min="2821" max="2822" width="0" style="1" hidden="1" customWidth="1"/>
    <col min="2823" max="2825" width="8.7109375" style="1" customWidth="1"/>
    <col min="2826" max="2827" width="0" style="1" hidden="1" customWidth="1"/>
    <col min="2828" max="2828" width="8.85546875" style="1" customWidth="1"/>
    <col min="2829" max="2829" width="4.42578125" style="1" customWidth="1"/>
    <col min="2830" max="2830" width="0" style="1" hidden="1" customWidth="1"/>
    <col min="2831" max="2831" width="5.42578125" style="1" customWidth="1"/>
    <col min="2832" max="2832" width="4" style="1" customWidth="1"/>
    <col min="2833" max="2833" width="10.7109375" style="1" customWidth="1"/>
    <col min="2834" max="3066" width="12.42578125" style="1"/>
    <col min="3067" max="3067" width="4.42578125" style="1" customWidth="1"/>
    <col min="3068" max="3068" width="3.85546875" style="1" customWidth="1"/>
    <col min="3069" max="3069" width="0" style="1" hidden="1" customWidth="1"/>
    <col min="3070" max="3070" width="10.140625" style="1" customWidth="1"/>
    <col min="3071" max="3071" width="13.42578125" style="1" customWidth="1"/>
    <col min="3072" max="3072" width="20.140625" style="1" customWidth="1"/>
    <col min="3073" max="3073" width="27.42578125" style="1" customWidth="1"/>
    <col min="3074" max="3074" width="7.42578125" style="1" customWidth="1"/>
    <col min="3075" max="3075" width="5.140625" style="1" customWidth="1"/>
    <col min="3076" max="3076" width="8.140625" style="1" customWidth="1"/>
    <col min="3077" max="3078" width="0" style="1" hidden="1" customWidth="1"/>
    <col min="3079" max="3081" width="8.7109375" style="1" customWidth="1"/>
    <col min="3082" max="3083" width="0" style="1" hidden="1" customWidth="1"/>
    <col min="3084" max="3084" width="8.85546875" style="1" customWidth="1"/>
    <col min="3085" max="3085" width="4.42578125" style="1" customWidth="1"/>
    <col min="3086" max="3086" width="0" style="1" hidden="1" customWidth="1"/>
    <col min="3087" max="3087" width="5.42578125" style="1" customWidth="1"/>
    <col min="3088" max="3088" width="4" style="1" customWidth="1"/>
    <col min="3089" max="3089" width="10.7109375" style="1" customWidth="1"/>
    <col min="3090" max="3322" width="12.42578125" style="1"/>
    <col min="3323" max="3323" width="4.42578125" style="1" customWidth="1"/>
    <col min="3324" max="3324" width="3.85546875" style="1" customWidth="1"/>
    <col min="3325" max="3325" width="0" style="1" hidden="1" customWidth="1"/>
    <col min="3326" max="3326" width="10.140625" style="1" customWidth="1"/>
    <col min="3327" max="3327" width="13.42578125" style="1" customWidth="1"/>
    <col min="3328" max="3328" width="20.140625" style="1" customWidth="1"/>
    <col min="3329" max="3329" width="27.42578125" style="1" customWidth="1"/>
    <col min="3330" max="3330" width="7.42578125" style="1" customWidth="1"/>
    <col min="3331" max="3331" width="5.140625" style="1" customWidth="1"/>
    <col min="3332" max="3332" width="8.140625" style="1" customWidth="1"/>
    <col min="3333" max="3334" width="0" style="1" hidden="1" customWidth="1"/>
    <col min="3335" max="3337" width="8.7109375" style="1" customWidth="1"/>
    <col min="3338" max="3339" width="0" style="1" hidden="1" customWidth="1"/>
    <col min="3340" max="3340" width="8.85546875" style="1" customWidth="1"/>
    <col min="3341" max="3341" width="4.42578125" style="1" customWidth="1"/>
    <col min="3342" max="3342" width="0" style="1" hidden="1" customWidth="1"/>
    <col min="3343" max="3343" width="5.42578125" style="1" customWidth="1"/>
    <col min="3344" max="3344" width="4" style="1" customWidth="1"/>
    <col min="3345" max="3345" width="10.7109375" style="1" customWidth="1"/>
    <col min="3346" max="3578" width="12.42578125" style="1"/>
    <col min="3579" max="3579" width="4.42578125" style="1" customWidth="1"/>
    <col min="3580" max="3580" width="3.85546875" style="1" customWidth="1"/>
    <col min="3581" max="3581" width="0" style="1" hidden="1" customWidth="1"/>
    <col min="3582" max="3582" width="10.140625" style="1" customWidth="1"/>
    <col min="3583" max="3583" width="13.42578125" style="1" customWidth="1"/>
    <col min="3584" max="3584" width="20.140625" style="1" customWidth="1"/>
    <col min="3585" max="3585" width="27.42578125" style="1" customWidth="1"/>
    <col min="3586" max="3586" width="7.42578125" style="1" customWidth="1"/>
    <col min="3587" max="3587" width="5.140625" style="1" customWidth="1"/>
    <col min="3588" max="3588" width="8.140625" style="1" customWidth="1"/>
    <col min="3589" max="3590" width="0" style="1" hidden="1" customWidth="1"/>
    <col min="3591" max="3593" width="8.7109375" style="1" customWidth="1"/>
    <col min="3594" max="3595" width="0" style="1" hidden="1" customWidth="1"/>
    <col min="3596" max="3596" width="8.85546875" style="1" customWidth="1"/>
    <col min="3597" max="3597" width="4.42578125" style="1" customWidth="1"/>
    <col min="3598" max="3598" width="0" style="1" hidden="1" customWidth="1"/>
    <col min="3599" max="3599" width="5.42578125" style="1" customWidth="1"/>
    <col min="3600" max="3600" width="4" style="1" customWidth="1"/>
    <col min="3601" max="3601" width="10.7109375" style="1" customWidth="1"/>
    <col min="3602" max="3834" width="12.42578125" style="1"/>
    <col min="3835" max="3835" width="4.42578125" style="1" customWidth="1"/>
    <col min="3836" max="3836" width="3.85546875" style="1" customWidth="1"/>
    <col min="3837" max="3837" width="0" style="1" hidden="1" customWidth="1"/>
    <col min="3838" max="3838" width="10.140625" style="1" customWidth="1"/>
    <col min="3839" max="3839" width="13.42578125" style="1" customWidth="1"/>
    <col min="3840" max="3840" width="20.140625" style="1" customWidth="1"/>
    <col min="3841" max="3841" width="27.42578125" style="1" customWidth="1"/>
    <col min="3842" max="3842" width="7.42578125" style="1" customWidth="1"/>
    <col min="3843" max="3843" width="5.140625" style="1" customWidth="1"/>
    <col min="3844" max="3844" width="8.140625" style="1" customWidth="1"/>
    <col min="3845" max="3846" width="0" style="1" hidden="1" customWidth="1"/>
    <col min="3847" max="3849" width="8.7109375" style="1" customWidth="1"/>
    <col min="3850" max="3851" width="0" style="1" hidden="1" customWidth="1"/>
    <col min="3852" max="3852" width="8.85546875" style="1" customWidth="1"/>
    <col min="3853" max="3853" width="4.42578125" style="1" customWidth="1"/>
    <col min="3854" max="3854" width="0" style="1" hidden="1" customWidth="1"/>
    <col min="3855" max="3855" width="5.42578125" style="1" customWidth="1"/>
    <col min="3856" max="3856" width="4" style="1" customWidth="1"/>
    <col min="3857" max="3857" width="10.7109375" style="1" customWidth="1"/>
    <col min="3858" max="4090" width="12.42578125" style="1"/>
    <col min="4091" max="4091" width="4.42578125" style="1" customWidth="1"/>
    <col min="4092" max="4092" width="3.85546875" style="1" customWidth="1"/>
    <col min="4093" max="4093" width="0" style="1" hidden="1" customWidth="1"/>
    <col min="4094" max="4094" width="10.140625" style="1" customWidth="1"/>
    <col min="4095" max="4095" width="13.42578125" style="1" customWidth="1"/>
    <col min="4096" max="4096" width="20.140625" style="1" customWidth="1"/>
    <col min="4097" max="4097" width="27.42578125" style="1" customWidth="1"/>
    <col min="4098" max="4098" width="7.42578125" style="1" customWidth="1"/>
    <col min="4099" max="4099" width="5.140625" style="1" customWidth="1"/>
    <col min="4100" max="4100" width="8.140625" style="1" customWidth="1"/>
    <col min="4101" max="4102" width="0" style="1" hidden="1" customWidth="1"/>
    <col min="4103" max="4105" width="8.7109375" style="1" customWidth="1"/>
    <col min="4106" max="4107" width="0" style="1" hidden="1" customWidth="1"/>
    <col min="4108" max="4108" width="8.85546875" style="1" customWidth="1"/>
    <col min="4109" max="4109" width="4.42578125" style="1" customWidth="1"/>
    <col min="4110" max="4110" width="0" style="1" hidden="1" customWidth="1"/>
    <col min="4111" max="4111" width="5.42578125" style="1" customWidth="1"/>
    <col min="4112" max="4112" width="4" style="1" customWidth="1"/>
    <col min="4113" max="4113" width="10.7109375" style="1" customWidth="1"/>
    <col min="4114" max="4346" width="12.42578125" style="1"/>
    <col min="4347" max="4347" width="4.42578125" style="1" customWidth="1"/>
    <col min="4348" max="4348" width="3.85546875" style="1" customWidth="1"/>
    <col min="4349" max="4349" width="0" style="1" hidden="1" customWidth="1"/>
    <col min="4350" max="4350" width="10.140625" style="1" customWidth="1"/>
    <col min="4351" max="4351" width="13.42578125" style="1" customWidth="1"/>
    <col min="4352" max="4352" width="20.140625" style="1" customWidth="1"/>
    <col min="4353" max="4353" width="27.42578125" style="1" customWidth="1"/>
    <col min="4354" max="4354" width="7.42578125" style="1" customWidth="1"/>
    <col min="4355" max="4355" width="5.140625" style="1" customWidth="1"/>
    <col min="4356" max="4356" width="8.140625" style="1" customWidth="1"/>
    <col min="4357" max="4358" width="0" style="1" hidden="1" customWidth="1"/>
    <col min="4359" max="4361" width="8.7109375" style="1" customWidth="1"/>
    <col min="4362" max="4363" width="0" style="1" hidden="1" customWidth="1"/>
    <col min="4364" max="4364" width="8.85546875" style="1" customWidth="1"/>
    <col min="4365" max="4365" width="4.42578125" style="1" customWidth="1"/>
    <col min="4366" max="4366" width="0" style="1" hidden="1" customWidth="1"/>
    <col min="4367" max="4367" width="5.42578125" style="1" customWidth="1"/>
    <col min="4368" max="4368" width="4" style="1" customWidth="1"/>
    <col min="4369" max="4369" width="10.7109375" style="1" customWidth="1"/>
    <col min="4370" max="4602" width="12.42578125" style="1"/>
    <col min="4603" max="4603" width="4.42578125" style="1" customWidth="1"/>
    <col min="4604" max="4604" width="3.85546875" style="1" customWidth="1"/>
    <col min="4605" max="4605" width="0" style="1" hidden="1" customWidth="1"/>
    <col min="4606" max="4606" width="10.140625" style="1" customWidth="1"/>
    <col min="4607" max="4607" width="13.42578125" style="1" customWidth="1"/>
    <col min="4608" max="4608" width="20.140625" style="1" customWidth="1"/>
    <col min="4609" max="4609" width="27.42578125" style="1" customWidth="1"/>
    <col min="4610" max="4610" width="7.42578125" style="1" customWidth="1"/>
    <col min="4611" max="4611" width="5.140625" style="1" customWidth="1"/>
    <col min="4612" max="4612" width="8.140625" style="1" customWidth="1"/>
    <col min="4613" max="4614" width="0" style="1" hidden="1" customWidth="1"/>
    <col min="4615" max="4617" width="8.7109375" style="1" customWidth="1"/>
    <col min="4618" max="4619" width="0" style="1" hidden="1" customWidth="1"/>
    <col min="4620" max="4620" width="8.85546875" style="1" customWidth="1"/>
    <col min="4621" max="4621" width="4.42578125" style="1" customWidth="1"/>
    <col min="4622" max="4622" width="0" style="1" hidden="1" customWidth="1"/>
    <col min="4623" max="4623" width="5.42578125" style="1" customWidth="1"/>
    <col min="4624" max="4624" width="4" style="1" customWidth="1"/>
    <col min="4625" max="4625" width="10.7109375" style="1" customWidth="1"/>
    <col min="4626" max="4858" width="12.42578125" style="1"/>
    <col min="4859" max="4859" width="4.42578125" style="1" customWidth="1"/>
    <col min="4860" max="4860" width="3.85546875" style="1" customWidth="1"/>
    <col min="4861" max="4861" width="0" style="1" hidden="1" customWidth="1"/>
    <col min="4862" max="4862" width="10.140625" style="1" customWidth="1"/>
    <col min="4863" max="4863" width="13.42578125" style="1" customWidth="1"/>
    <col min="4864" max="4864" width="20.140625" style="1" customWidth="1"/>
    <col min="4865" max="4865" width="27.42578125" style="1" customWidth="1"/>
    <col min="4866" max="4866" width="7.42578125" style="1" customWidth="1"/>
    <col min="4867" max="4867" width="5.140625" style="1" customWidth="1"/>
    <col min="4868" max="4868" width="8.140625" style="1" customWidth="1"/>
    <col min="4869" max="4870" width="0" style="1" hidden="1" customWidth="1"/>
    <col min="4871" max="4873" width="8.7109375" style="1" customWidth="1"/>
    <col min="4874" max="4875" width="0" style="1" hidden="1" customWidth="1"/>
    <col min="4876" max="4876" width="8.85546875" style="1" customWidth="1"/>
    <col min="4877" max="4877" width="4.42578125" style="1" customWidth="1"/>
    <col min="4878" max="4878" width="0" style="1" hidden="1" customWidth="1"/>
    <col min="4879" max="4879" width="5.42578125" style="1" customWidth="1"/>
    <col min="4880" max="4880" width="4" style="1" customWidth="1"/>
    <col min="4881" max="4881" width="10.7109375" style="1" customWidth="1"/>
    <col min="4882" max="5114" width="12.42578125" style="1"/>
    <col min="5115" max="5115" width="4.42578125" style="1" customWidth="1"/>
    <col min="5116" max="5116" width="3.85546875" style="1" customWidth="1"/>
    <col min="5117" max="5117" width="0" style="1" hidden="1" customWidth="1"/>
    <col min="5118" max="5118" width="10.140625" style="1" customWidth="1"/>
    <col min="5119" max="5119" width="13.42578125" style="1" customWidth="1"/>
    <col min="5120" max="5120" width="20.140625" style="1" customWidth="1"/>
    <col min="5121" max="5121" width="27.42578125" style="1" customWidth="1"/>
    <col min="5122" max="5122" width="7.42578125" style="1" customWidth="1"/>
    <col min="5123" max="5123" width="5.140625" style="1" customWidth="1"/>
    <col min="5124" max="5124" width="8.140625" style="1" customWidth="1"/>
    <col min="5125" max="5126" width="0" style="1" hidden="1" customWidth="1"/>
    <col min="5127" max="5129" width="8.7109375" style="1" customWidth="1"/>
    <col min="5130" max="5131" width="0" style="1" hidden="1" customWidth="1"/>
    <col min="5132" max="5132" width="8.85546875" style="1" customWidth="1"/>
    <col min="5133" max="5133" width="4.42578125" style="1" customWidth="1"/>
    <col min="5134" max="5134" width="0" style="1" hidden="1" customWidth="1"/>
    <col min="5135" max="5135" width="5.42578125" style="1" customWidth="1"/>
    <col min="5136" max="5136" width="4" style="1" customWidth="1"/>
    <col min="5137" max="5137" width="10.7109375" style="1" customWidth="1"/>
    <col min="5138" max="5370" width="12.42578125" style="1"/>
    <col min="5371" max="5371" width="4.42578125" style="1" customWidth="1"/>
    <col min="5372" max="5372" width="3.85546875" style="1" customWidth="1"/>
    <col min="5373" max="5373" width="0" style="1" hidden="1" customWidth="1"/>
    <col min="5374" max="5374" width="10.140625" style="1" customWidth="1"/>
    <col min="5375" max="5375" width="13.42578125" style="1" customWidth="1"/>
    <col min="5376" max="5376" width="20.140625" style="1" customWidth="1"/>
    <col min="5377" max="5377" width="27.42578125" style="1" customWidth="1"/>
    <col min="5378" max="5378" width="7.42578125" style="1" customWidth="1"/>
    <col min="5379" max="5379" width="5.140625" style="1" customWidth="1"/>
    <col min="5380" max="5380" width="8.140625" style="1" customWidth="1"/>
    <col min="5381" max="5382" width="0" style="1" hidden="1" customWidth="1"/>
    <col min="5383" max="5385" width="8.7109375" style="1" customWidth="1"/>
    <col min="5386" max="5387" width="0" style="1" hidden="1" customWidth="1"/>
    <col min="5388" max="5388" width="8.85546875" style="1" customWidth="1"/>
    <col min="5389" max="5389" width="4.42578125" style="1" customWidth="1"/>
    <col min="5390" max="5390" width="0" style="1" hidden="1" customWidth="1"/>
    <col min="5391" max="5391" width="5.42578125" style="1" customWidth="1"/>
    <col min="5392" max="5392" width="4" style="1" customWidth="1"/>
    <col min="5393" max="5393" width="10.7109375" style="1" customWidth="1"/>
    <col min="5394" max="5626" width="12.42578125" style="1"/>
    <col min="5627" max="5627" width="4.42578125" style="1" customWidth="1"/>
    <col min="5628" max="5628" width="3.85546875" style="1" customWidth="1"/>
    <col min="5629" max="5629" width="0" style="1" hidden="1" customWidth="1"/>
    <col min="5630" max="5630" width="10.140625" style="1" customWidth="1"/>
    <col min="5631" max="5631" width="13.42578125" style="1" customWidth="1"/>
    <col min="5632" max="5632" width="20.140625" style="1" customWidth="1"/>
    <col min="5633" max="5633" width="27.42578125" style="1" customWidth="1"/>
    <col min="5634" max="5634" width="7.42578125" style="1" customWidth="1"/>
    <col min="5635" max="5635" width="5.140625" style="1" customWidth="1"/>
    <col min="5636" max="5636" width="8.140625" style="1" customWidth="1"/>
    <col min="5637" max="5638" width="0" style="1" hidden="1" customWidth="1"/>
    <col min="5639" max="5641" width="8.7109375" style="1" customWidth="1"/>
    <col min="5642" max="5643" width="0" style="1" hidden="1" customWidth="1"/>
    <col min="5644" max="5644" width="8.85546875" style="1" customWidth="1"/>
    <col min="5645" max="5645" width="4.42578125" style="1" customWidth="1"/>
    <col min="5646" max="5646" width="0" style="1" hidden="1" customWidth="1"/>
    <col min="5647" max="5647" width="5.42578125" style="1" customWidth="1"/>
    <col min="5648" max="5648" width="4" style="1" customWidth="1"/>
    <col min="5649" max="5649" width="10.7109375" style="1" customWidth="1"/>
    <col min="5650" max="5882" width="12.42578125" style="1"/>
    <col min="5883" max="5883" width="4.42578125" style="1" customWidth="1"/>
    <col min="5884" max="5884" width="3.85546875" style="1" customWidth="1"/>
    <col min="5885" max="5885" width="0" style="1" hidden="1" customWidth="1"/>
    <col min="5886" max="5886" width="10.140625" style="1" customWidth="1"/>
    <col min="5887" max="5887" width="13.42578125" style="1" customWidth="1"/>
    <col min="5888" max="5888" width="20.140625" style="1" customWidth="1"/>
    <col min="5889" max="5889" width="27.42578125" style="1" customWidth="1"/>
    <col min="5890" max="5890" width="7.42578125" style="1" customWidth="1"/>
    <col min="5891" max="5891" width="5.140625" style="1" customWidth="1"/>
    <col min="5892" max="5892" width="8.140625" style="1" customWidth="1"/>
    <col min="5893" max="5894" width="0" style="1" hidden="1" customWidth="1"/>
    <col min="5895" max="5897" width="8.7109375" style="1" customWidth="1"/>
    <col min="5898" max="5899" width="0" style="1" hidden="1" customWidth="1"/>
    <col min="5900" max="5900" width="8.85546875" style="1" customWidth="1"/>
    <col min="5901" max="5901" width="4.42578125" style="1" customWidth="1"/>
    <col min="5902" max="5902" width="0" style="1" hidden="1" customWidth="1"/>
    <col min="5903" max="5903" width="5.42578125" style="1" customWidth="1"/>
    <col min="5904" max="5904" width="4" style="1" customWidth="1"/>
    <col min="5905" max="5905" width="10.7109375" style="1" customWidth="1"/>
    <col min="5906" max="6138" width="12.42578125" style="1"/>
    <col min="6139" max="6139" width="4.42578125" style="1" customWidth="1"/>
    <col min="6140" max="6140" width="3.85546875" style="1" customWidth="1"/>
    <col min="6141" max="6141" width="0" style="1" hidden="1" customWidth="1"/>
    <col min="6142" max="6142" width="10.140625" style="1" customWidth="1"/>
    <col min="6143" max="6143" width="13.42578125" style="1" customWidth="1"/>
    <col min="6144" max="6144" width="20.140625" style="1" customWidth="1"/>
    <col min="6145" max="6145" width="27.42578125" style="1" customWidth="1"/>
    <col min="6146" max="6146" width="7.42578125" style="1" customWidth="1"/>
    <col min="6147" max="6147" width="5.140625" style="1" customWidth="1"/>
    <col min="6148" max="6148" width="8.140625" style="1" customWidth="1"/>
    <col min="6149" max="6150" width="0" style="1" hidden="1" customWidth="1"/>
    <col min="6151" max="6153" width="8.7109375" style="1" customWidth="1"/>
    <col min="6154" max="6155" width="0" style="1" hidden="1" customWidth="1"/>
    <col min="6156" max="6156" width="8.85546875" style="1" customWidth="1"/>
    <col min="6157" max="6157" width="4.42578125" style="1" customWidth="1"/>
    <col min="6158" max="6158" width="0" style="1" hidden="1" customWidth="1"/>
    <col min="6159" max="6159" width="5.42578125" style="1" customWidth="1"/>
    <col min="6160" max="6160" width="4" style="1" customWidth="1"/>
    <col min="6161" max="6161" width="10.7109375" style="1" customWidth="1"/>
    <col min="6162" max="6394" width="12.42578125" style="1"/>
    <col min="6395" max="6395" width="4.42578125" style="1" customWidth="1"/>
    <col min="6396" max="6396" width="3.85546875" style="1" customWidth="1"/>
    <col min="6397" max="6397" width="0" style="1" hidden="1" customWidth="1"/>
    <col min="6398" max="6398" width="10.140625" style="1" customWidth="1"/>
    <col min="6399" max="6399" width="13.42578125" style="1" customWidth="1"/>
    <col min="6400" max="6400" width="20.140625" style="1" customWidth="1"/>
    <col min="6401" max="6401" width="27.42578125" style="1" customWidth="1"/>
    <col min="6402" max="6402" width="7.42578125" style="1" customWidth="1"/>
    <col min="6403" max="6403" width="5.140625" style="1" customWidth="1"/>
    <col min="6404" max="6404" width="8.140625" style="1" customWidth="1"/>
    <col min="6405" max="6406" width="0" style="1" hidden="1" customWidth="1"/>
    <col min="6407" max="6409" width="8.7109375" style="1" customWidth="1"/>
    <col min="6410" max="6411" width="0" style="1" hidden="1" customWidth="1"/>
    <col min="6412" max="6412" width="8.85546875" style="1" customWidth="1"/>
    <col min="6413" max="6413" width="4.42578125" style="1" customWidth="1"/>
    <col min="6414" max="6414" width="0" style="1" hidden="1" customWidth="1"/>
    <col min="6415" max="6415" width="5.42578125" style="1" customWidth="1"/>
    <col min="6416" max="6416" width="4" style="1" customWidth="1"/>
    <col min="6417" max="6417" width="10.7109375" style="1" customWidth="1"/>
    <col min="6418" max="6650" width="12.42578125" style="1"/>
    <col min="6651" max="6651" width="4.42578125" style="1" customWidth="1"/>
    <col min="6652" max="6652" width="3.85546875" style="1" customWidth="1"/>
    <col min="6653" max="6653" width="0" style="1" hidden="1" customWidth="1"/>
    <col min="6654" max="6654" width="10.140625" style="1" customWidth="1"/>
    <col min="6655" max="6655" width="13.42578125" style="1" customWidth="1"/>
    <col min="6656" max="6656" width="20.140625" style="1" customWidth="1"/>
    <col min="6657" max="6657" width="27.42578125" style="1" customWidth="1"/>
    <col min="6658" max="6658" width="7.42578125" style="1" customWidth="1"/>
    <col min="6659" max="6659" width="5.140625" style="1" customWidth="1"/>
    <col min="6660" max="6660" width="8.140625" style="1" customWidth="1"/>
    <col min="6661" max="6662" width="0" style="1" hidden="1" customWidth="1"/>
    <col min="6663" max="6665" width="8.7109375" style="1" customWidth="1"/>
    <col min="6666" max="6667" width="0" style="1" hidden="1" customWidth="1"/>
    <col min="6668" max="6668" width="8.85546875" style="1" customWidth="1"/>
    <col min="6669" max="6669" width="4.42578125" style="1" customWidth="1"/>
    <col min="6670" max="6670" width="0" style="1" hidden="1" customWidth="1"/>
    <col min="6671" max="6671" width="5.42578125" style="1" customWidth="1"/>
    <col min="6672" max="6672" width="4" style="1" customWidth="1"/>
    <col min="6673" max="6673" width="10.7109375" style="1" customWidth="1"/>
    <col min="6674" max="6906" width="12.42578125" style="1"/>
    <col min="6907" max="6907" width="4.42578125" style="1" customWidth="1"/>
    <col min="6908" max="6908" width="3.85546875" style="1" customWidth="1"/>
    <col min="6909" max="6909" width="0" style="1" hidden="1" customWidth="1"/>
    <col min="6910" max="6910" width="10.140625" style="1" customWidth="1"/>
    <col min="6911" max="6911" width="13.42578125" style="1" customWidth="1"/>
    <col min="6912" max="6912" width="20.140625" style="1" customWidth="1"/>
    <col min="6913" max="6913" width="27.42578125" style="1" customWidth="1"/>
    <col min="6914" max="6914" width="7.42578125" style="1" customWidth="1"/>
    <col min="6915" max="6915" width="5.140625" style="1" customWidth="1"/>
    <col min="6916" max="6916" width="8.140625" style="1" customWidth="1"/>
    <col min="6917" max="6918" width="0" style="1" hidden="1" customWidth="1"/>
    <col min="6919" max="6921" width="8.7109375" style="1" customWidth="1"/>
    <col min="6922" max="6923" width="0" style="1" hidden="1" customWidth="1"/>
    <col min="6924" max="6924" width="8.85546875" style="1" customWidth="1"/>
    <col min="6925" max="6925" width="4.42578125" style="1" customWidth="1"/>
    <col min="6926" max="6926" width="0" style="1" hidden="1" customWidth="1"/>
    <col min="6927" max="6927" width="5.42578125" style="1" customWidth="1"/>
    <col min="6928" max="6928" width="4" style="1" customWidth="1"/>
    <col min="6929" max="6929" width="10.7109375" style="1" customWidth="1"/>
    <col min="6930" max="7162" width="12.42578125" style="1"/>
    <col min="7163" max="7163" width="4.42578125" style="1" customWidth="1"/>
    <col min="7164" max="7164" width="3.85546875" style="1" customWidth="1"/>
    <col min="7165" max="7165" width="0" style="1" hidden="1" customWidth="1"/>
    <col min="7166" max="7166" width="10.140625" style="1" customWidth="1"/>
    <col min="7167" max="7167" width="13.42578125" style="1" customWidth="1"/>
    <col min="7168" max="7168" width="20.140625" style="1" customWidth="1"/>
    <col min="7169" max="7169" width="27.42578125" style="1" customWidth="1"/>
    <col min="7170" max="7170" width="7.42578125" style="1" customWidth="1"/>
    <col min="7171" max="7171" width="5.140625" style="1" customWidth="1"/>
    <col min="7172" max="7172" width="8.140625" style="1" customWidth="1"/>
    <col min="7173" max="7174" width="0" style="1" hidden="1" customWidth="1"/>
    <col min="7175" max="7177" width="8.7109375" style="1" customWidth="1"/>
    <col min="7178" max="7179" width="0" style="1" hidden="1" customWidth="1"/>
    <col min="7180" max="7180" width="8.85546875" style="1" customWidth="1"/>
    <col min="7181" max="7181" width="4.42578125" style="1" customWidth="1"/>
    <col min="7182" max="7182" width="0" style="1" hidden="1" customWidth="1"/>
    <col min="7183" max="7183" width="5.42578125" style="1" customWidth="1"/>
    <col min="7184" max="7184" width="4" style="1" customWidth="1"/>
    <col min="7185" max="7185" width="10.7109375" style="1" customWidth="1"/>
    <col min="7186" max="7418" width="12.42578125" style="1"/>
    <col min="7419" max="7419" width="4.42578125" style="1" customWidth="1"/>
    <col min="7420" max="7420" width="3.85546875" style="1" customWidth="1"/>
    <col min="7421" max="7421" width="0" style="1" hidden="1" customWidth="1"/>
    <col min="7422" max="7422" width="10.140625" style="1" customWidth="1"/>
    <col min="7423" max="7423" width="13.42578125" style="1" customWidth="1"/>
    <col min="7424" max="7424" width="20.140625" style="1" customWidth="1"/>
    <col min="7425" max="7425" width="27.42578125" style="1" customWidth="1"/>
    <col min="7426" max="7426" width="7.42578125" style="1" customWidth="1"/>
    <col min="7427" max="7427" width="5.140625" style="1" customWidth="1"/>
    <col min="7428" max="7428" width="8.140625" style="1" customWidth="1"/>
    <col min="7429" max="7430" width="0" style="1" hidden="1" customWidth="1"/>
    <col min="7431" max="7433" width="8.7109375" style="1" customWidth="1"/>
    <col min="7434" max="7435" width="0" style="1" hidden="1" customWidth="1"/>
    <col min="7436" max="7436" width="8.85546875" style="1" customWidth="1"/>
    <col min="7437" max="7437" width="4.42578125" style="1" customWidth="1"/>
    <col min="7438" max="7438" width="0" style="1" hidden="1" customWidth="1"/>
    <col min="7439" max="7439" width="5.42578125" style="1" customWidth="1"/>
    <col min="7440" max="7440" width="4" style="1" customWidth="1"/>
    <col min="7441" max="7441" width="10.7109375" style="1" customWidth="1"/>
    <col min="7442" max="7674" width="12.42578125" style="1"/>
    <col min="7675" max="7675" width="4.42578125" style="1" customWidth="1"/>
    <col min="7676" max="7676" width="3.85546875" style="1" customWidth="1"/>
    <col min="7677" max="7677" width="0" style="1" hidden="1" customWidth="1"/>
    <col min="7678" max="7678" width="10.140625" style="1" customWidth="1"/>
    <col min="7679" max="7679" width="13.42578125" style="1" customWidth="1"/>
    <col min="7680" max="7680" width="20.140625" style="1" customWidth="1"/>
    <col min="7681" max="7681" width="27.42578125" style="1" customWidth="1"/>
    <col min="7682" max="7682" width="7.42578125" style="1" customWidth="1"/>
    <col min="7683" max="7683" width="5.140625" style="1" customWidth="1"/>
    <col min="7684" max="7684" width="8.140625" style="1" customWidth="1"/>
    <col min="7685" max="7686" width="0" style="1" hidden="1" customWidth="1"/>
    <col min="7687" max="7689" width="8.7109375" style="1" customWidth="1"/>
    <col min="7690" max="7691" width="0" style="1" hidden="1" customWidth="1"/>
    <col min="7692" max="7692" width="8.85546875" style="1" customWidth="1"/>
    <col min="7693" max="7693" width="4.42578125" style="1" customWidth="1"/>
    <col min="7694" max="7694" width="0" style="1" hidden="1" customWidth="1"/>
    <col min="7695" max="7695" width="5.42578125" style="1" customWidth="1"/>
    <col min="7696" max="7696" width="4" style="1" customWidth="1"/>
    <col min="7697" max="7697" width="10.7109375" style="1" customWidth="1"/>
    <col min="7698" max="7930" width="12.42578125" style="1"/>
    <col min="7931" max="7931" width="4.42578125" style="1" customWidth="1"/>
    <col min="7932" max="7932" width="3.85546875" style="1" customWidth="1"/>
    <col min="7933" max="7933" width="0" style="1" hidden="1" customWidth="1"/>
    <col min="7934" max="7934" width="10.140625" style="1" customWidth="1"/>
    <col min="7935" max="7935" width="13.42578125" style="1" customWidth="1"/>
    <col min="7936" max="7936" width="20.140625" style="1" customWidth="1"/>
    <col min="7937" max="7937" width="27.42578125" style="1" customWidth="1"/>
    <col min="7938" max="7938" width="7.42578125" style="1" customWidth="1"/>
    <col min="7939" max="7939" width="5.140625" style="1" customWidth="1"/>
    <col min="7940" max="7940" width="8.140625" style="1" customWidth="1"/>
    <col min="7941" max="7942" width="0" style="1" hidden="1" customWidth="1"/>
    <col min="7943" max="7945" width="8.7109375" style="1" customWidth="1"/>
    <col min="7946" max="7947" width="0" style="1" hidden="1" customWidth="1"/>
    <col min="7948" max="7948" width="8.85546875" style="1" customWidth="1"/>
    <col min="7949" max="7949" width="4.42578125" style="1" customWidth="1"/>
    <col min="7950" max="7950" width="0" style="1" hidden="1" customWidth="1"/>
    <col min="7951" max="7951" width="5.42578125" style="1" customWidth="1"/>
    <col min="7952" max="7952" width="4" style="1" customWidth="1"/>
    <col min="7953" max="7953" width="10.7109375" style="1" customWidth="1"/>
    <col min="7954" max="8186" width="12.42578125" style="1"/>
    <col min="8187" max="8187" width="4.42578125" style="1" customWidth="1"/>
    <col min="8188" max="8188" width="3.85546875" style="1" customWidth="1"/>
    <col min="8189" max="8189" width="0" style="1" hidden="1" customWidth="1"/>
    <col min="8190" max="8190" width="10.140625" style="1" customWidth="1"/>
    <col min="8191" max="8191" width="13.42578125" style="1" customWidth="1"/>
    <col min="8192" max="8192" width="20.140625" style="1" customWidth="1"/>
    <col min="8193" max="8193" width="27.42578125" style="1" customWidth="1"/>
    <col min="8194" max="8194" width="7.42578125" style="1" customWidth="1"/>
    <col min="8195" max="8195" width="5.140625" style="1" customWidth="1"/>
    <col min="8196" max="8196" width="8.140625" style="1" customWidth="1"/>
    <col min="8197" max="8198" width="0" style="1" hidden="1" customWidth="1"/>
    <col min="8199" max="8201" width="8.7109375" style="1" customWidth="1"/>
    <col min="8202" max="8203" width="0" style="1" hidden="1" customWidth="1"/>
    <col min="8204" max="8204" width="8.85546875" style="1" customWidth="1"/>
    <col min="8205" max="8205" width="4.42578125" style="1" customWidth="1"/>
    <col min="8206" max="8206" width="0" style="1" hidden="1" customWidth="1"/>
    <col min="8207" max="8207" width="5.42578125" style="1" customWidth="1"/>
    <col min="8208" max="8208" width="4" style="1" customWidth="1"/>
    <col min="8209" max="8209" width="10.7109375" style="1" customWidth="1"/>
    <col min="8210" max="8442" width="12.42578125" style="1"/>
    <col min="8443" max="8443" width="4.42578125" style="1" customWidth="1"/>
    <col min="8444" max="8444" width="3.85546875" style="1" customWidth="1"/>
    <col min="8445" max="8445" width="0" style="1" hidden="1" customWidth="1"/>
    <col min="8446" max="8446" width="10.140625" style="1" customWidth="1"/>
    <col min="8447" max="8447" width="13.42578125" style="1" customWidth="1"/>
    <col min="8448" max="8448" width="20.140625" style="1" customWidth="1"/>
    <col min="8449" max="8449" width="27.42578125" style="1" customWidth="1"/>
    <col min="8450" max="8450" width="7.42578125" style="1" customWidth="1"/>
    <col min="8451" max="8451" width="5.140625" style="1" customWidth="1"/>
    <col min="8452" max="8452" width="8.140625" style="1" customWidth="1"/>
    <col min="8453" max="8454" width="0" style="1" hidden="1" customWidth="1"/>
    <col min="8455" max="8457" width="8.7109375" style="1" customWidth="1"/>
    <col min="8458" max="8459" width="0" style="1" hidden="1" customWidth="1"/>
    <col min="8460" max="8460" width="8.85546875" style="1" customWidth="1"/>
    <col min="8461" max="8461" width="4.42578125" style="1" customWidth="1"/>
    <col min="8462" max="8462" width="0" style="1" hidden="1" customWidth="1"/>
    <col min="8463" max="8463" width="5.42578125" style="1" customWidth="1"/>
    <col min="8464" max="8464" width="4" style="1" customWidth="1"/>
    <col min="8465" max="8465" width="10.7109375" style="1" customWidth="1"/>
    <col min="8466" max="8698" width="12.42578125" style="1"/>
    <col min="8699" max="8699" width="4.42578125" style="1" customWidth="1"/>
    <col min="8700" max="8700" width="3.85546875" style="1" customWidth="1"/>
    <col min="8701" max="8701" width="0" style="1" hidden="1" customWidth="1"/>
    <col min="8702" max="8702" width="10.140625" style="1" customWidth="1"/>
    <col min="8703" max="8703" width="13.42578125" style="1" customWidth="1"/>
    <col min="8704" max="8704" width="20.140625" style="1" customWidth="1"/>
    <col min="8705" max="8705" width="27.42578125" style="1" customWidth="1"/>
    <col min="8706" max="8706" width="7.42578125" style="1" customWidth="1"/>
    <col min="8707" max="8707" width="5.140625" style="1" customWidth="1"/>
    <col min="8708" max="8708" width="8.140625" style="1" customWidth="1"/>
    <col min="8709" max="8710" width="0" style="1" hidden="1" customWidth="1"/>
    <col min="8711" max="8713" width="8.7109375" style="1" customWidth="1"/>
    <col min="8714" max="8715" width="0" style="1" hidden="1" customWidth="1"/>
    <col min="8716" max="8716" width="8.85546875" style="1" customWidth="1"/>
    <col min="8717" max="8717" width="4.42578125" style="1" customWidth="1"/>
    <col min="8718" max="8718" width="0" style="1" hidden="1" customWidth="1"/>
    <col min="8719" max="8719" width="5.42578125" style="1" customWidth="1"/>
    <col min="8720" max="8720" width="4" style="1" customWidth="1"/>
    <col min="8721" max="8721" width="10.7109375" style="1" customWidth="1"/>
    <col min="8722" max="8954" width="12.42578125" style="1"/>
    <col min="8955" max="8955" width="4.42578125" style="1" customWidth="1"/>
    <col min="8956" max="8956" width="3.85546875" style="1" customWidth="1"/>
    <col min="8957" max="8957" width="0" style="1" hidden="1" customWidth="1"/>
    <col min="8958" max="8958" width="10.140625" style="1" customWidth="1"/>
    <col min="8959" max="8959" width="13.42578125" style="1" customWidth="1"/>
    <col min="8960" max="8960" width="20.140625" style="1" customWidth="1"/>
    <col min="8961" max="8961" width="27.42578125" style="1" customWidth="1"/>
    <col min="8962" max="8962" width="7.42578125" style="1" customWidth="1"/>
    <col min="8963" max="8963" width="5.140625" style="1" customWidth="1"/>
    <col min="8964" max="8964" width="8.140625" style="1" customWidth="1"/>
    <col min="8965" max="8966" width="0" style="1" hidden="1" customWidth="1"/>
    <col min="8967" max="8969" width="8.7109375" style="1" customWidth="1"/>
    <col min="8970" max="8971" width="0" style="1" hidden="1" customWidth="1"/>
    <col min="8972" max="8972" width="8.85546875" style="1" customWidth="1"/>
    <col min="8973" max="8973" width="4.42578125" style="1" customWidth="1"/>
    <col min="8974" max="8974" width="0" style="1" hidden="1" customWidth="1"/>
    <col min="8975" max="8975" width="5.42578125" style="1" customWidth="1"/>
    <col min="8976" max="8976" width="4" style="1" customWidth="1"/>
    <col min="8977" max="8977" width="10.7109375" style="1" customWidth="1"/>
    <col min="8978" max="9210" width="12.42578125" style="1"/>
    <col min="9211" max="9211" width="4.42578125" style="1" customWidth="1"/>
    <col min="9212" max="9212" width="3.85546875" style="1" customWidth="1"/>
    <col min="9213" max="9213" width="0" style="1" hidden="1" customWidth="1"/>
    <col min="9214" max="9214" width="10.140625" style="1" customWidth="1"/>
    <col min="9215" max="9215" width="13.42578125" style="1" customWidth="1"/>
    <col min="9216" max="9216" width="20.140625" style="1" customWidth="1"/>
    <col min="9217" max="9217" width="27.42578125" style="1" customWidth="1"/>
    <col min="9218" max="9218" width="7.42578125" style="1" customWidth="1"/>
    <col min="9219" max="9219" width="5.140625" style="1" customWidth="1"/>
    <col min="9220" max="9220" width="8.140625" style="1" customWidth="1"/>
    <col min="9221" max="9222" width="0" style="1" hidden="1" customWidth="1"/>
    <col min="9223" max="9225" width="8.7109375" style="1" customWidth="1"/>
    <col min="9226" max="9227" width="0" style="1" hidden="1" customWidth="1"/>
    <col min="9228" max="9228" width="8.85546875" style="1" customWidth="1"/>
    <col min="9229" max="9229" width="4.42578125" style="1" customWidth="1"/>
    <col min="9230" max="9230" width="0" style="1" hidden="1" customWidth="1"/>
    <col min="9231" max="9231" width="5.42578125" style="1" customWidth="1"/>
    <col min="9232" max="9232" width="4" style="1" customWidth="1"/>
    <col min="9233" max="9233" width="10.7109375" style="1" customWidth="1"/>
    <col min="9234" max="9466" width="12.42578125" style="1"/>
    <col min="9467" max="9467" width="4.42578125" style="1" customWidth="1"/>
    <col min="9468" max="9468" width="3.85546875" style="1" customWidth="1"/>
    <col min="9469" max="9469" width="0" style="1" hidden="1" customWidth="1"/>
    <col min="9470" max="9470" width="10.140625" style="1" customWidth="1"/>
    <col min="9471" max="9471" width="13.42578125" style="1" customWidth="1"/>
    <col min="9472" max="9472" width="20.140625" style="1" customWidth="1"/>
    <col min="9473" max="9473" width="27.42578125" style="1" customWidth="1"/>
    <col min="9474" max="9474" width="7.42578125" style="1" customWidth="1"/>
    <col min="9475" max="9475" width="5.140625" style="1" customWidth="1"/>
    <col min="9476" max="9476" width="8.140625" style="1" customWidth="1"/>
    <col min="9477" max="9478" width="0" style="1" hidden="1" customWidth="1"/>
    <col min="9479" max="9481" width="8.7109375" style="1" customWidth="1"/>
    <col min="9482" max="9483" width="0" style="1" hidden="1" customWidth="1"/>
    <col min="9484" max="9484" width="8.85546875" style="1" customWidth="1"/>
    <col min="9485" max="9485" width="4.42578125" style="1" customWidth="1"/>
    <col min="9486" max="9486" width="0" style="1" hidden="1" customWidth="1"/>
    <col min="9487" max="9487" width="5.42578125" style="1" customWidth="1"/>
    <col min="9488" max="9488" width="4" style="1" customWidth="1"/>
    <col min="9489" max="9489" width="10.7109375" style="1" customWidth="1"/>
    <col min="9490" max="9722" width="12.42578125" style="1"/>
    <col min="9723" max="9723" width="4.42578125" style="1" customWidth="1"/>
    <col min="9724" max="9724" width="3.85546875" style="1" customWidth="1"/>
    <col min="9725" max="9725" width="0" style="1" hidden="1" customWidth="1"/>
    <col min="9726" max="9726" width="10.140625" style="1" customWidth="1"/>
    <col min="9727" max="9727" width="13.42578125" style="1" customWidth="1"/>
    <col min="9728" max="9728" width="20.140625" style="1" customWidth="1"/>
    <col min="9729" max="9729" width="27.42578125" style="1" customWidth="1"/>
    <col min="9730" max="9730" width="7.42578125" style="1" customWidth="1"/>
    <col min="9731" max="9731" width="5.140625" style="1" customWidth="1"/>
    <col min="9732" max="9732" width="8.140625" style="1" customWidth="1"/>
    <col min="9733" max="9734" width="0" style="1" hidden="1" customWidth="1"/>
    <col min="9735" max="9737" width="8.7109375" style="1" customWidth="1"/>
    <col min="9738" max="9739" width="0" style="1" hidden="1" customWidth="1"/>
    <col min="9740" max="9740" width="8.85546875" style="1" customWidth="1"/>
    <col min="9741" max="9741" width="4.42578125" style="1" customWidth="1"/>
    <col min="9742" max="9742" width="0" style="1" hidden="1" customWidth="1"/>
    <col min="9743" max="9743" width="5.42578125" style="1" customWidth="1"/>
    <col min="9744" max="9744" width="4" style="1" customWidth="1"/>
    <col min="9745" max="9745" width="10.7109375" style="1" customWidth="1"/>
    <col min="9746" max="9978" width="12.42578125" style="1"/>
    <col min="9979" max="9979" width="4.42578125" style="1" customWidth="1"/>
    <col min="9980" max="9980" width="3.85546875" style="1" customWidth="1"/>
    <col min="9981" max="9981" width="0" style="1" hidden="1" customWidth="1"/>
    <col min="9982" max="9982" width="10.140625" style="1" customWidth="1"/>
    <col min="9983" max="9983" width="13.42578125" style="1" customWidth="1"/>
    <col min="9984" max="9984" width="20.140625" style="1" customWidth="1"/>
    <col min="9985" max="9985" width="27.42578125" style="1" customWidth="1"/>
    <col min="9986" max="9986" width="7.42578125" style="1" customWidth="1"/>
    <col min="9987" max="9987" width="5.140625" style="1" customWidth="1"/>
    <col min="9988" max="9988" width="8.140625" style="1" customWidth="1"/>
    <col min="9989" max="9990" width="0" style="1" hidden="1" customWidth="1"/>
    <col min="9991" max="9993" width="8.7109375" style="1" customWidth="1"/>
    <col min="9994" max="9995" width="0" style="1" hidden="1" customWidth="1"/>
    <col min="9996" max="9996" width="8.85546875" style="1" customWidth="1"/>
    <col min="9997" max="9997" width="4.42578125" style="1" customWidth="1"/>
    <col min="9998" max="9998" width="0" style="1" hidden="1" customWidth="1"/>
    <col min="9999" max="9999" width="5.42578125" style="1" customWidth="1"/>
    <col min="10000" max="10000" width="4" style="1" customWidth="1"/>
    <col min="10001" max="10001" width="10.7109375" style="1" customWidth="1"/>
    <col min="10002" max="10234" width="12.42578125" style="1"/>
    <col min="10235" max="10235" width="4.42578125" style="1" customWidth="1"/>
    <col min="10236" max="10236" width="3.85546875" style="1" customWidth="1"/>
    <col min="10237" max="10237" width="0" style="1" hidden="1" customWidth="1"/>
    <col min="10238" max="10238" width="10.140625" style="1" customWidth="1"/>
    <col min="10239" max="10239" width="13.42578125" style="1" customWidth="1"/>
    <col min="10240" max="10240" width="20.140625" style="1" customWidth="1"/>
    <col min="10241" max="10241" width="27.42578125" style="1" customWidth="1"/>
    <col min="10242" max="10242" width="7.42578125" style="1" customWidth="1"/>
    <col min="10243" max="10243" width="5.140625" style="1" customWidth="1"/>
    <col min="10244" max="10244" width="8.140625" style="1" customWidth="1"/>
    <col min="10245" max="10246" width="0" style="1" hidden="1" customWidth="1"/>
    <col min="10247" max="10249" width="8.7109375" style="1" customWidth="1"/>
    <col min="10250" max="10251" width="0" style="1" hidden="1" customWidth="1"/>
    <col min="10252" max="10252" width="8.85546875" style="1" customWidth="1"/>
    <col min="10253" max="10253" width="4.42578125" style="1" customWidth="1"/>
    <col min="10254" max="10254" width="0" style="1" hidden="1" customWidth="1"/>
    <col min="10255" max="10255" width="5.42578125" style="1" customWidth="1"/>
    <col min="10256" max="10256" width="4" style="1" customWidth="1"/>
    <col min="10257" max="10257" width="10.7109375" style="1" customWidth="1"/>
    <col min="10258" max="10490" width="12.42578125" style="1"/>
    <col min="10491" max="10491" width="4.42578125" style="1" customWidth="1"/>
    <col min="10492" max="10492" width="3.85546875" style="1" customWidth="1"/>
    <col min="10493" max="10493" width="0" style="1" hidden="1" customWidth="1"/>
    <col min="10494" max="10494" width="10.140625" style="1" customWidth="1"/>
    <col min="10495" max="10495" width="13.42578125" style="1" customWidth="1"/>
    <col min="10496" max="10496" width="20.140625" style="1" customWidth="1"/>
    <col min="10497" max="10497" width="27.42578125" style="1" customWidth="1"/>
    <col min="10498" max="10498" width="7.42578125" style="1" customWidth="1"/>
    <col min="10499" max="10499" width="5.140625" style="1" customWidth="1"/>
    <col min="10500" max="10500" width="8.140625" style="1" customWidth="1"/>
    <col min="10501" max="10502" width="0" style="1" hidden="1" customWidth="1"/>
    <col min="10503" max="10505" width="8.7109375" style="1" customWidth="1"/>
    <col min="10506" max="10507" width="0" style="1" hidden="1" customWidth="1"/>
    <col min="10508" max="10508" width="8.85546875" style="1" customWidth="1"/>
    <col min="10509" max="10509" width="4.42578125" style="1" customWidth="1"/>
    <col min="10510" max="10510" width="0" style="1" hidden="1" customWidth="1"/>
    <col min="10511" max="10511" width="5.42578125" style="1" customWidth="1"/>
    <col min="10512" max="10512" width="4" style="1" customWidth="1"/>
    <col min="10513" max="10513" width="10.7109375" style="1" customWidth="1"/>
    <col min="10514" max="10746" width="12.42578125" style="1"/>
    <col min="10747" max="10747" width="4.42578125" style="1" customWidth="1"/>
    <col min="10748" max="10748" width="3.85546875" style="1" customWidth="1"/>
    <col min="10749" max="10749" width="0" style="1" hidden="1" customWidth="1"/>
    <col min="10750" max="10750" width="10.140625" style="1" customWidth="1"/>
    <col min="10751" max="10751" width="13.42578125" style="1" customWidth="1"/>
    <col min="10752" max="10752" width="20.140625" style="1" customWidth="1"/>
    <col min="10753" max="10753" width="27.42578125" style="1" customWidth="1"/>
    <col min="10754" max="10754" width="7.42578125" style="1" customWidth="1"/>
    <col min="10755" max="10755" width="5.140625" style="1" customWidth="1"/>
    <col min="10756" max="10756" width="8.140625" style="1" customWidth="1"/>
    <col min="10757" max="10758" width="0" style="1" hidden="1" customWidth="1"/>
    <col min="10759" max="10761" width="8.7109375" style="1" customWidth="1"/>
    <col min="10762" max="10763" width="0" style="1" hidden="1" customWidth="1"/>
    <col min="10764" max="10764" width="8.85546875" style="1" customWidth="1"/>
    <col min="10765" max="10765" width="4.42578125" style="1" customWidth="1"/>
    <col min="10766" max="10766" width="0" style="1" hidden="1" customWidth="1"/>
    <col min="10767" max="10767" width="5.42578125" style="1" customWidth="1"/>
    <col min="10768" max="10768" width="4" style="1" customWidth="1"/>
    <col min="10769" max="10769" width="10.7109375" style="1" customWidth="1"/>
    <col min="10770" max="11002" width="12.42578125" style="1"/>
    <col min="11003" max="11003" width="4.42578125" style="1" customWidth="1"/>
    <col min="11004" max="11004" width="3.85546875" style="1" customWidth="1"/>
    <col min="11005" max="11005" width="0" style="1" hidden="1" customWidth="1"/>
    <col min="11006" max="11006" width="10.140625" style="1" customWidth="1"/>
    <col min="11007" max="11007" width="13.42578125" style="1" customWidth="1"/>
    <col min="11008" max="11008" width="20.140625" style="1" customWidth="1"/>
    <col min="11009" max="11009" width="27.42578125" style="1" customWidth="1"/>
    <col min="11010" max="11010" width="7.42578125" style="1" customWidth="1"/>
    <col min="11011" max="11011" width="5.140625" style="1" customWidth="1"/>
    <col min="11012" max="11012" width="8.140625" style="1" customWidth="1"/>
    <col min="11013" max="11014" width="0" style="1" hidden="1" customWidth="1"/>
    <col min="11015" max="11017" width="8.7109375" style="1" customWidth="1"/>
    <col min="11018" max="11019" width="0" style="1" hidden="1" customWidth="1"/>
    <col min="11020" max="11020" width="8.85546875" style="1" customWidth="1"/>
    <col min="11021" max="11021" width="4.42578125" style="1" customWidth="1"/>
    <col min="11022" max="11022" width="0" style="1" hidden="1" customWidth="1"/>
    <col min="11023" max="11023" width="5.42578125" style="1" customWidth="1"/>
    <col min="11024" max="11024" width="4" style="1" customWidth="1"/>
    <col min="11025" max="11025" width="10.7109375" style="1" customWidth="1"/>
    <col min="11026" max="11258" width="12.42578125" style="1"/>
    <col min="11259" max="11259" width="4.42578125" style="1" customWidth="1"/>
    <col min="11260" max="11260" width="3.85546875" style="1" customWidth="1"/>
    <col min="11261" max="11261" width="0" style="1" hidden="1" customWidth="1"/>
    <col min="11262" max="11262" width="10.140625" style="1" customWidth="1"/>
    <col min="11263" max="11263" width="13.42578125" style="1" customWidth="1"/>
    <col min="11264" max="11264" width="20.140625" style="1" customWidth="1"/>
    <col min="11265" max="11265" width="27.42578125" style="1" customWidth="1"/>
    <col min="11266" max="11266" width="7.42578125" style="1" customWidth="1"/>
    <col min="11267" max="11267" width="5.140625" style="1" customWidth="1"/>
    <col min="11268" max="11268" width="8.140625" style="1" customWidth="1"/>
    <col min="11269" max="11270" width="0" style="1" hidden="1" customWidth="1"/>
    <col min="11271" max="11273" width="8.7109375" style="1" customWidth="1"/>
    <col min="11274" max="11275" width="0" style="1" hidden="1" customWidth="1"/>
    <col min="11276" max="11276" width="8.85546875" style="1" customWidth="1"/>
    <col min="11277" max="11277" width="4.42578125" style="1" customWidth="1"/>
    <col min="11278" max="11278" width="0" style="1" hidden="1" customWidth="1"/>
    <col min="11279" max="11279" width="5.42578125" style="1" customWidth="1"/>
    <col min="11280" max="11280" width="4" style="1" customWidth="1"/>
    <col min="11281" max="11281" width="10.7109375" style="1" customWidth="1"/>
    <col min="11282" max="11514" width="12.42578125" style="1"/>
    <col min="11515" max="11515" width="4.42578125" style="1" customWidth="1"/>
    <col min="11516" max="11516" width="3.85546875" style="1" customWidth="1"/>
    <col min="11517" max="11517" width="0" style="1" hidden="1" customWidth="1"/>
    <col min="11518" max="11518" width="10.140625" style="1" customWidth="1"/>
    <col min="11519" max="11519" width="13.42578125" style="1" customWidth="1"/>
    <col min="11520" max="11520" width="20.140625" style="1" customWidth="1"/>
    <col min="11521" max="11521" width="27.42578125" style="1" customWidth="1"/>
    <col min="11522" max="11522" width="7.42578125" style="1" customWidth="1"/>
    <col min="11523" max="11523" width="5.140625" style="1" customWidth="1"/>
    <col min="11524" max="11524" width="8.140625" style="1" customWidth="1"/>
    <col min="11525" max="11526" width="0" style="1" hidden="1" customWidth="1"/>
    <col min="11527" max="11529" width="8.7109375" style="1" customWidth="1"/>
    <col min="11530" max="11531" width="0" style="1" hidden="1" customWidth="1"/>
    <col min="11532" max="11532" width="8.85546875" style="1" customWidth="1"/>
    <col min="11533" max="11533" width="4.42578125" style="1" customWidth="1"/>
    <col min="11534" max="11534" width="0" style="1" hidden="1" customWidth="1"/>
    <col min="11535" max="11535" width="5.42578125" style="1" customWidth="1"/>
    <col min="11536" max="11536" width="4" style="1" customWidth="1"/>
    <col min="11537" max="11537" width="10.7109375" style="1" customWidth="1"/>
    <col min="11538" max="11770" width="12.42578125" style="1"/>
    <col min="11771" max="11771" width="4.42578125" style="1" customWidth="1"/>
    <col min="11772" max="11772" width="3.85546875" style="1" customWidth="1"/>
    <col min="11773" max="11773" width="0" style="1" hidden="1" customWidth="1"/>
    <col min="11774" max="11774" width="10.140625" style="1" customWidth="1"/>
    <col min="11775" max="11775" width="13.42578125" style="1" customWidth="1"/>
    <col min="11776" max="11776" width="20.140625" style="1" customWidth="1"/>
    <col min="11777" max="11777" width="27.42578125" style="1" customWidth="1"/>
    <col min="11778" max="11778" width="7.42578125" style="1" customWidth="1"/>
    <col min="11779" max="11779" width="5.140625" style="1" customWidth="1"/>
    <col min="11780" max="11780" width="8.140625" style="1" customWidth="1"/>
    <col min="11781" max="11782" width="0" style="1" hidden="1" customWidth="1"/>
    <col min="11783" max="11785" width="8.7109375" style="1" customWidth="1"/>
    <col min="11786" max="11787" width="0" style="1" hidden="1" customWidth="1"/>
    <col min="11788" max="11788" width="8.85546875" style="1" customWidth="1"/>
    <col min="11789" max="11789" width="4.42578125" style="1" customWidth="1"/>
    <col min="11790" max="11790" width="0" style="1" hidden="1" customWidth="1"/>
    <col min="11791" max="11791" width="5.42578125" style="1" customWidth="1"/>
    <col min="11792" max="11792" width="4" style="1" customWidth="1"/>
    <col min="11793" max="11793" width="10.7109375" style="1" customWidth="1"/>
    <col min="11794" max="12026" width="12.42578125" style="1"/>
    <col min="12027" max="12027" width="4.42578125" style="1" customWidth="1"/>
    <col min="12028" max="12028" width="3.85546875" style="1" customWidth="1"/>
    <col min="12029" max="12029" width="0" style="1" hidden="1" customWidth="1"/>
    <col min="12030" max="12030" width="10.140625" style="1" customWidth="1"/>
    <col min="12031" max="12031" width="13.42578125" style="1" customWidth="1"/>
    <col min="12032" max="12032" width="20.140625" style="1" customWidth="1"/>
    <col min="12033" max="12033" width="27.42578125" style="1" customWidth="1"/>
    <col min="12034" max="12034" width="7.42578125" style="1" customWidth="1"/>
    <col min="12035" max="12035" width="5.140625" style="1" customWidth="1"/>
    <col min="12036" max="12036" width="8.140625" style="1" customWidth="1"/>
    <col min="12037" max="12038" width="0" style="1" hidden="1" customWidth="1"/>
    <col min="12039" max="12041" width="8.7109375" style="1" customWidth="1"/>
    <col min="12042" max="12043" width="0" style="1" hidden="1" customWidth="1"/>
    <col min="12044" max="12044" width="8.85546875" style="1" customWidth="1"/>
    <col min="12045" max="12045" width="4.42578125" style="1" customWidth="1"/>
    <col min="12046" max="12046" width="0" style="1" hidden="1" customWidth="1"/>
    <col min="12047" max="12047" width="5.42578125" style="1" customWidth="1"/>
    <col min="12048" max="12048" width="4" style="1" customWidth="1"/>
    <col min="12049" max="12049" width="10.7109375" style="1" customWidth="1"/>
    <col min="12050" max="12282" width="12.42578125" style="1"/>
    <col min="12283" max="12283" width="4.42578125" style="1" customWidth="1"/>
    <col min="12284" max="12284" width="3.85546875" style="1" customWidth="1"/>
    <col min="12285" max="12285" width="0" style="1" hidden="1" customWidth="1"/>
    <col min="12286" max="12286" width="10.140625" style="1" customWidth="1"/>
    <col min="12287" max="12287" width="13.42578125" style="1" customWidth="1"/>
    <col min="12288" max="12288" width="20.140625" style="1" customWidth="1"/>
    <col min="12289" max="12289" width="27.42578125" style="1" customWidth="1"/>
    <col min="12290" max="12290" width="7.42578125" style="1" customWidth="1"/>
    <col min="12291" max="12291" width="5.140625" style="1" customWidth="1"/>
    <col min="12292" max="12292" width="8.140625" style="1" customWidth="1"/>
    <col min="12293" max="12294" width="0" style="1" hidden="1" customWidth="1"/>
    <col min="12295" max="12297" width="8.7109375" style="1" customWidth="1"/>
    <col min="12298" max="12299" width="0" style="1" hidden="1" customWidth="1"/>
    <col min="12300" max="12300" width="8.85546875" style="1" customWidth="1"/>
    <col min="12301" max="12301" width="4.42578125" style="1" customWidth="1"/>
    <col min="12302" max="12302" width="0" style="1" hidden="1" customWidth="1"/>
    <col min="12303" max="12303" width="5.42578125" style="1" customWidth="1"/>
    <col min="12304" max="12304" width="4" style="1" customWidth="1"/>
    <col min="12305" max="12305" width="10.7109375" style="1" customWidth="1"/>
    <col min="12306" max="12538" width="12.42578125" style="1"/>
    <col min="12539" max="12539" width="4.42578125" style="1" customWidth="1"/>
    <col min="12540" max="12540" width="3.85546875" style="1" customWidth="1"/>
    <col min="12541" max="12541" width="0" style="1" hidden="1" customWidth="1"/>
    <col min="12542" max="12542" width="10.140625" style="1" customWidth="1"/>
    <col min="12543" max="12543" width="13.42578125" style="1" customWidth="1"/>
    <col min="12544" max="12544" width="20.140625" style="1" customWidth="1"/>
    <col min="12545" max="12545" width="27.42578125" style="1" customWidth="1"/>
    <col min="12546" max="12546" width="7.42578125" style="1" customWidth="1"/>
    <col min="12547" max="12547" width="5.140625" style="1" customWidth="1"/>
    <col min="12548" max="12548" width="8.140625" style="1" customWidth="1"/>
    <col min="12549" max="12550" width="0" style="1" hidden="1" customWidth="1"/>
    <col min="12551" max="12553" width="8.7109375" style="1" customWidth="1"/>
    <col min="12554" max="12555" width="0" style="1" hidden="1" customWidth="1"/>
    <col min="12556" max="12556" width="8.85546875" style="1" customWidth="1"/>
    <col min="12557" max="12557" width="4.42578125" style="1" customWidth="1"/>
    <col min="12558" max="12558" width="0" style="1" hidden="1" customWidth="1"/>
    <col min="12559" max="12559" width="5.42578125" style="1" customWidth="1"/>
    <col min="12560" max="12560" width="4" style="1" customWidth="1"/>
    <col min="12561" max="12561" width="10.7109375" style="1" customWidth="1"/>
    <col min="12562" max="12794" width="12.42578125" style="1"/>
    <col min="12795" max="12795" width="4.42578125" style="1" customWidth="1"/>
    <col min="12796" max="12796" width="3.85546875" style="1" customWidth="1"/>
    <col min="12797" max="12797" width="0" style="1" hidden="1" customWidth="1"/>
    <col min="12798" max="12798" width="10.140625" style="1" customWidth="1"/>
    <col min="12799" max="12799" width="13.42578125" style="1" customWidth="1"/>
    <col min="12800" max="12800" width="20.140625" style="1" customWidth="1"/>
    <col min="12801" max="12801" width="27.42578125" style="1" customWidth="1"/>
    <col min="12802" max="12802" width="7.42578125" style="1" customWidth="1"/>
    <col min="12803" max="12803" width="5.140625" style="1" customWidth="1"/>
    <col min="12804" max="12804" width="8.140625" style="1" customWidth="1"/>
    <col min="12805" max="12806" width="0" style="1" hidden="1" customWidth="1"/>
    <col min="12807" max="12809" width="8.7109375" style="1" customWidth="1"/>
    <col min="12810" max="12811" width="0" style="1" hidden="1" customWidth="1"/>
    <col min="12812" max="12812" width="8.85546875" style="1" customWidth="1"/>
    <col min="12813" max="12813" width="4.42578125" style="1" customWidth="1"/>
    <col min="12814" max="12814" width="0" style="1" hidden="1" customWidth="1"/>
    <col min="12815" max="12815" width="5.42578125" style="1" customWidth="1"/>
    <col min="12816" max="12816" width="4" style="1" customWidth="1"/>
    <col min="12817" max="12817" width="10.7109375" style="1" customWidth="1"/>
    <col min="12818" max="13050" width="12.42578125" style="1"/>
    <col min="13051" max="13051" width="4.42578125" style="1" customWidth="1"/>
    <col min="13052" max="13052" width="3.85546875" style="1" customWidth="1"/>
    <col min="13053" max="13053" width="0" style="1" hidden="1" customWidth="1"/>
    <col min="13054" max="13054" width="10.140625" style="1" customWidth="1"/>
    <col min="13055" max="13055" width="13.42578125" style="1" customWidth="1"/>
    <col min="13056" max="13056" width="20.140625" style="1" customWidth="1"/>
    <col min="13057" max="13057" width="27.42578125" style="1" customWidth="1"/>
    <col min="13058" max="13058" width="7.42578125" style="1" customWidth="1"/>
    <col min="13059" max="13059" width="5.140625" style="1" customWidth="1"/>
    <col min="13060" max="13060" width="8.140625" style="1" customWidth="1"/>
    <col min="13061" max="13062" width="0" style="1" hidden="1" customWidth="1"/>
    <col min="13063" max="13065" width="8.7109375" style="1" customWidth="1"/>
    <col min="13066" max="13067" width="0" style="1" hidden="1" customWidth="1"/>
    <col min="13068" max="13068" width="8.85546875" style="1" customWidth="1"/>
    <col min="13069" max="13069" width="4.42578125" style="1" customWidth="1"/>
    <col min="13070" max="13070" width="0" style="1" hidden="1" customWidth="1"/>
    <col min="13071" max="13071" width="5.42578125" style="1" customWidth="1"/>
    <col min="13072" max="13072" width="4" style="1" customWidth="1"/>
    <col min="13073" max="13073" width="10.7109375" style="1" customWidth="1"/>
    <col min="13074" max="13306" width="12.42578125" style="1"/>
    <col min="13307" max="13307" width="4.42578125" style="1" customWidth="1"/>
    <col min="13308" max="13308" width="3.85546875" style="1" customWidth="1"/>
    <col min="13309" max="13309" width="0" style="1" hidden="1" customWidth="1"/>
    <col min="13310" max="13310" width="10.140625" style="1" customWidth="1"/>
    <col min="13311" max="13311" width="13.42578125" style="1" customWidth="1"/>
    <col min="13312" max="13312" width="20.140625" style="1" customWidth="1"/>
    <col min="13313" max="13313" width="27.42578125" style="1" customWidth="1"/>
    <col min="13314" max="13314" width="7.42578125" style="1" customWidth="1"/>
    <col min="13315" max="13315" width="5.140625" style="1" customWidth="1"/>
    <col min="13316" max="13316" width="8.140625" style="1" customWidth="1"/>
    <col min="13317" max="13318" width="0" style="1" hidden="1" customWidth="1"/>
    <col min="13319" max="13321" width="8.7109375" style="1" customWidth="1"/>
    <col min="13322" max="13323" width="0" style="1" hidden="1" customWidth="1"/>
    <col min="13324" max="13324" width="8.85546875" style="1" customWidth="1"/>
    <col min="13325" max="13325" width="4.42578125" style="1" customWidth="1"/>
    <col min="13326" max="13326" width="0" style="1" hidden="1" customWidth="1"/>
    <col min="13327" max="13327" width="5.42578125" style="1" customWidth="1"/>
    <col min="13328" max="13328" width="4" style="1" customWidth="1"/>
    <col min="13329" max="13329" width="10.7109375" style="1" customWidth="1"/>
    <col min="13330" max="13562" width="12.42578125" style="1"/>
    <col min="13563" max="13563" width="4.42578125" style="1" customWidth="1"/>
    <col min="13564" max="13564" width="3.85546875" style="1" customWidth="1"/>
    <col min="13565" max="13565" width="0" style="1" hidden="1" customWidth="1"/>
    <col min="13566" max="13566" width="10.140625" style="1" customWidth="1"/>
    <col min="13567" max="13567" width="13.42578125" style="1" customWidth="1"/>
    <col min="13568" max="13568" width="20.140625" style="1" customWidth="1"/>
    <col min="13569" max="13569" width="27.42578125" style="1" customWidth="1"/>
    <col min="13570" max="13570" width="7.42578125" style="1" customWidth="1"/>
    <col min="13571" max="13571" width="5.140625" style="1" customWidth="1"/>
    <col min="13572" max="13572" width="8.140625" style="1" customWidth="1"/>
    <col min="13573" max="13574" width="0" style="1" hidden="1" customWidth="1"/>
    <col min="13575" max="13577" width="8.7109375" style="1" customWidth="1"/>
    <col min="13578" max="13579" width="0" style="1" hidden="1" customWidth="1"/>
    <col min="13580" max="13580" width="8.85546875" style="1" customWidth="1"/>
    <col min="13581" max="13581" width="4.42578125" style="1" customWidth="1"/>
    <col min="13582" max="13582" width="0" style="1" hidden="1" customWidth="1"/>
    <col min="13583" max="13583" width="5.42578125" style="1" customWidth="1"/>
    <col min="13584" max="13584" width="4" style="1" customWidth="1"/>
    <col min="13585" max="13585" width="10.7109375" style="1" customWidth="1"/>
    <col min="13586" max="13818" width="12.42578125" style="1"/>
    <col min="13819" max="13819" width="4.42578125" style="1" customWidth="1"/>
    <col min="13820" max="13820" width="3.85546875" style="1" customWidth="1"/>
    <col min="13821" max="13821" width="0" style="1" hidden="1" customWidth="1"/>
    <col min="13822" max="13822" width="10.140625" style="1" customWidth="1"/>
    <col min="13823" max="13823" width="13.42578125" style="1" customWidth="1"/>
    <col min="13824" max="13824" width="20.140625" style="1" customWidth="1"/>
    <col min="13825" max="13825" width="27.42578125" style="1" customWidth="1"/>
    <col min="13826" max="13826" width="7.42578125" style="1" customWidth="1"/>
    <col min="13827" max="13827" width="5.140625" style="1" customWidth="1"/>
    <col min="13828" max="13828" width="8.140625" style="1" customWidth="1"/>
    <col min="13829" max="13830" width="0" style="1" hidden="1" customWidth="1"/>
    <col min="13831" max="13833" width="8.7109375" style="1" customWidth="1"/>
    <col min="13834" max="13835" width="0" style="1" hidden="1" customWidth="1"/>
    <col min="13836" max="13836" width="8.85546875" style="1" customWidth="1"/>
    <col min="13837" max="13837" width="4.42578125" style="1" customWidth="1"/>
    <col min="13838" max="13838" width="0" style="1" hidden="1" customWidth="1"/>
    <col min="13839" max="13839" width="5.42578125" style="1" customWidth="1"/>
    <col min="13840" max="13840" width="4" style="1" customWidth="1"/>
    <col min="13841" max="13841" width="10.7109375" style="1" customWidth="1"/>
    <col min="13842" max="14074" width="12.42578125" style="1"/>
    <col min="14075" max="14075" width="4.42578125" style="1" customWidth="1"/>
    <col min="14076" max="14076" width="3.85546875" style="1" customWidth="1"/>
    <col min="14077" max="14077" width="0" style="1" hidden="1" customWidth="1"/>
    <col min="14078" max="14078" width="10.140625" style="1" customWidth="1"/>
    <col min="14079" max="14079" width="13.42578125" style="1" customWidth="1"/>
    <col min="14080" max="14080" width="20.140625" style="1" customWidth="1"/>
    <col min="14081" max="14081" width="27.42578125" style="1" customWidth="1"/>
    <col min="14082" max="14082" width="7.42578125" style="1" customWidth="1"/>
    <col min="14083" max="14083" width="5.140625" style="1" customWidth="1"/>
    <col min="14084" max="14084" width="8.140625" style="1" customWidth="1"/>
    <col min="14085" max="14086" width="0" style="1" hidden="1" customWidth="1"/>
    <col min="14087" max="14089" width="8.7109375" style="1" customWidth="1"/>
    <col min="14090" max="14091" width="0" style="1" hidden="1" customWidth="1"/>
    <col min="14092" max="14092" width="8.85546875" style="1" customWidth="1"/>
    <col min="14093" max="14093" width="4.42578125" style="1" customWidth="1"/>
    <col min="14094" max="14094" width="0" style="1" hidden="1" customWidth="1"/>
    <col min="14095" max="14095" width="5.42578125" style="1" customWidth="1"/>
    <col min="14096" max="14096" width="4" style="1" customWidth="1"/>
    <col min="14097" max="14097" width="10.7109375" style="1" customWidth="1"/>
    <col min="14098" max="14330" width="12.42578125" style="1"/>
    <col min="14331" max="14331" width="4.42578125" style="1" customWidth="1"/>
    <col min="14332" max="14332" width="3.85546875" style="1" customWidth="1"/>
    <col min="14333" max="14333" width="0" style="1" hidden="1" customWidth="1"/>
    <col min="14334" max="14334" width="10.140625" style="1" customWidth="1"/>
    <col min="14335" max="14335" width="13.42578125" style="1" customWidth="1"/>
    <col min="14336" max="14336" width="20.140625" style="1" customWidth="1"/>
    <col min="14337" max="14337" width="27.42578125" style="1" customWidth="1"/>
    <col min="14338" max="14338" width="7.42578125" style="1" customWidth="1"/>
    <col min="14339" max="14339" width="5.140625" style="1" customWidth="1"/>
    <col min="14340" max="14340" width="8.140625" style="1" customWidth="1"/>
    <col min="14341" max="14342" width="0" style="1" hidden="1" customWidth="1"/>
    <col min="14343" max="14345" width="8.7109375" style="1" customWidth="1"/>
    <col min="14346" max="14347" width="0" style="1" hidden="1" customWidth="1"/>
    <col min="14348" max="14348" width="8.85546875" style="1" customWidth="1"/>
    <col min="14349" max="14349" width="4.42578125" style="1" customWidth="1"/>
    <col min="14350" max="14350" width="0" style="1" hidden="1" customWidth="1"/>
    <col min="14351" max="14351" width="5.42578125" style="1" customWidth="1"/>
    <col min="14352" max="14352" width="4" style="1" customWidth="1"/>
    <col min="14353" max="14353" width="10.7109375" style="1" customWidth="1"/>
    <col min="14354" max="14586" width="12.42578125" style="1"/>
    <col min="14587" max="14587" width="4.42578125" style="1" customWidth="1"/>
    <col min="14588" max="14588" width="3.85546875" style="1" customWidth="1"/>
    <col min="14589" max="14589" width="0" style="1" hidden="1" customWidth="1"/>
    <col min="14590" max="14590" width="10.140625" style="1" customWidth="1"/>
    <col min="14591" max="14591" width="13.42578125" style="1" customWidth="1"/>
    <col min="14592" max="14592" width="20.140625" style="1" customWidth="1"/>
    <col min="14593" max="14593" width="27.42578125" style="1" customWidth="1"/>
    <col min="14594" max="14594" width="7.42578125" style="1" customWidth="1"/>
    <col min="14595" max="14595" width="5.140625" style="1" customWidth="1"/>
    <col min="14596" max="14596" width="8.140625" style="1" customWidth="1"/>
    <col min="14597" max="14598" width="0" style="1" hidden="1" customWidth="1"/>
    <col min="14599" max="14601" width="8.7109375" style="1" customWidth="1"/>
    <col min="14602" max="14603" width="0" style="1" hidden="1" customWidth="1"/>
    <col min="14604" max="14604" width="8.85546875" style="1" customWidth="1"/>
    <col min="14605" max="14605" width="4.42578125" style="1" customWidth="1"/>
    <col min="14606" max="14606" width="0" style="1" hidden="1" customWidth="1"/>
    <col min="14607" max="14607" width="5.42578125" style="1" customWidth="1"/>
    <col min="14608" max="14608" width="4" style="1" customWidth="1"/>
    <col min="14609" max="14609" width="10.7109375" style="1" customWidth="1"/>
    <col min="14610" max="14842" width="12.42578125" style="1"/>
    <col min="14843" max="14843" width="4.42578125" style="1" customWidth="1"/>
    <col min="14844" max="14844" width="3.85546875" style="1" customWidth="1"/>
    <col min="14845" max="14845" width="0" style="1" hidden="1" customWidth="1"/>
    <col min="14846" max="14846" width="10.140625" style="1" customWidth="1"/>
    <col min="14847" max="14847" width="13.42578125" style="1" customWidth="1"/>
    <col min="14848" max="14848" width="20.140625" style="1" customWidth="1"/>
    <col min="14849" max="14849" width="27.42578125" style="1" customWidth="1"/>
    <col min="14850" max="14850" width="7.42578125" style="1" customWidth="1"/>
    <col min="14851" max="14851" width="5.140625" style="1" customWidth="1"/>
    <col min="14852" max="14852" width="8.140625" style="1" customWidth="1"/>
    <col min="14853" max="14854" width="0" style="1" hidden="1" customWidth="1"/>
    <col min="14855" max="14857" width="8.7109375" style="1" customWidth="1"/>
    <col min="14858" max="14859" width="0" style="1" hidden="1" customWidth="1"/>
    <col min="14860" max="14860" width="8.85546875" style="1" customWidth="1"/>
    <col min="14861" max="14861" width="4.42578125" style="1" customWidth="1"/>
    <col min="14862" max="14862" width="0" style="1" hidden="1" customWidth="1"/>
    <col min="14863" max="14863" width="5.42578125" style="1" customWidth="1"/>
    <col min="14864" max="14864" width="4" style="1" customWidth="1"/>
    <col min="14865" max="14865" width="10.7109375" style="1" customWidth="1"/>
    <col min="14866" max="15098" width="12.42578125" style="1"/>
    <col min="15099" max="15099" width="4.42578125" style="1" customWidth="1"/>
    <col min="15100" max="15100" width="3.85546875" style="1" customWidth="1"/>
    <col min="15101" max="15101" width="0" style="1" hidden="1" customWidth="1"/>
    <col min="15102" max="15102" width="10.140625" style="1" customWidth="1"/>
    <col min="15103" max="15103" width="13.42578125" style="1" customWidth="1"/>
    <col min="15104" max="15104" width="20.140625" style="1" customWidth="1"/>
    <col min="15105" max="15105" width="27.42578125" style="1" customWidth="1"/>
    <col min="15106" max="15106" width="7.42578125" style="1" customWidth="1"/>
    <col min="15107" max="15107" width="5.140625" style="1" customWidth="1"/>
    <col min="15108" max="15108" width="8.140625" style="1" customWidth="1"/>
    <col min="15109" max="15110" width="0" style="1" hidden="1" customWidth="1"/>
    <col min="15111" max="15113" width="8.7109375" style="1" customWidth="1"/>
    <col min="15114" max="15115" width="0" style="1" hidden="1" customWidth="1"/>
    <col min="15116" max="15116" width="8.85546875" style="1" customWidth="1"/>
    <col min="15117" max="15117" width="4.42578125" style="1" customWidth="1"/>
    <col min="15118" max="15118" width="0" style="1" hidden="1" customWidth="1"/>
    <col min="15119" max="15119" width="5.42578125" style="1" customWidth="1"/>
    <col min="15120" max="15120" width="4" style="1" customWidth="1"/>
    <col min="15121" max="15121" width="10.7109375" style="1" customWidth="1"/>
    <col min="15122" max="15354" width="12.42578125" style="1"/>
    <col min="15355" max="15355" width="4.42578125" style="1" customWidth="1"/>
    <col min="15356" max="15356" width="3.85546875" style="1" customWidth="1"/>
    <col min="15357" max="15357" width="0" style="1" hidden="1" customWidth="1"/>
    <col min="15358" max="15358" width="10.140625" style="1" customWidth="1"/>
    <col min="15359" max="15359" width="13.42578125" style="1" customWidth="1"/>
    <col min="15360" max="15360" width="20.140625" style="1" customWidth="1"/>
    <col min="15361" max="15361" width="27.42578125" style="1" customWidth="1"/>
    <col min="15362" max="15362" width="7.42578125" style="1" customWidth="1"/>
    <col min="15363" max="15363" width="5.140625" style="1" customWidth="1"/>
    <col min="15364" max="15364" width="8.140625" style="1" customWidth="1"/>
    <col min="15365" max="15366" width="0" style="1" hidden="1" customWidth="1"/>
    <col min="15367" max="15369" width="8.7109375" style="1" customWidth="1"/>
    <col min="15370" max="15371" width="0" style="1" hidden="1" customWidth="1"/>
    <col min="15372" max="15372" width="8.85546875" style="1" customWidth="1"/>
    <col min="15373" max="15373" width="4.42578125" style="1" customWidth="1"/>
    <col min="15374" max="15374" width="0" style="1" hidden="1" customWidth="1"/>
    <col min="15375" max="15375" width="5.42578125" style="1" customWidth="1"/>
    <col min="15376" max="15376" width="4" style="1" customWidth="1"/>
    <col min="15377" max="15377" width="10.7109375" style="1" customWidth="1"/>
    <col min="15378" max="15610" width="12.42578125" style="1"/>
    <col min="15611" max="15611" width="4.42578125" style="1" customWidth="1"/>
    <col min="15612" max="15612" width="3.85546875" style="1" customWidth="1"/>
    <col min="15613" max="15613" width="0" style="1" hidden="1" customWidth="1"/>
    <col min="15614" max="15614" width="10.140625" style="1" customWidth="1"/>
    <col min="15615" max="15615" width="13.42578125" style="1" customWidth="1"/>
    <col min="15616" max="15616" width="20.140625" style="1" customWidth="1"/>
    <col min="15617" max="15617" width="27.42578125" style="1" customWidth="1"/>
    <col min="15618" max="15618" width="7.42578125" style="1" customWidth="1"/>
    <col min="15619" max="15619" width="5.140625" style="1" customWidth="1"/>
    <col min="15620" max="15620" width="8.140625" style="1" customWidth="1"/>
    <col min="15621" max="15622" width="0" style="1" hidden="1" customWidth="1"/>
    <col min="15623" max="15625" width="8.7109375" style="1" customWidth="1"/>
    <col min="15626" max="15627" width="0" style="1" hidden="1" customWidth="1"/>
    <col min="15628" max="15628" width="8.85546875" style="1" customWidth="1"/>
    <col min="15629" max="15629" width="4.42578125" style="1" customWidth="1"/>
    <col min="15630" max="15630" width="0" style="1" hidden="1" customWidth="1"/>
    <col min="15631" max="15631" width="5.42578125" style="1" customWidth="1"/>
    <col min="15632" max="15632" width="4" style="1" customWidth="1"/>
    <col min="15633" max="15633" width="10.7109375" style="1" customWidth="1"/>
    <col min="15634" max="15866" width="12.42578125" style="1"/>
    <col min="15867" max="15867" width="4.42578125" style="1" customWidth="1"/>
    <col min="15868" max="15868" width="3.85546875" style="1" customWidth="1"/>
    <col min="15869" max="15869" width="0" style="1" hidden="1" customWidth="1"/>
    <col min="15870" max="15870" width="10.140625" style="1" customWidth="1"/>
    <col min="15871" max="15871" width="13.42578125" style="1" customWidth="1"/>
    <col min="15872" max="15872" width="20.140625" style="1" customWidth="1"/>
    <col min="15873" max="15873" width="27.42578125" style="1" customWidth="1"/>
    <col min="15874" max="15874" width="7.42578125" style="1" customWidth="1"/>
    <col min="15875" max="15875" width="5.140625" style="1" customWidth="1"/>
    <col min="15876" max="15876" width="8.140625" style="1" customWidth="1"/>
    <col min="15877" max="15878" width="0" style="1" hidden="1" customWidth="1"/>
    <col min="15879" max="15881" width="8.7109375" style="1" customWidth="1"/>
    <col min="15882" max="15883" width="0" style="1" hidden="1" customWidth="1"/>
    <col min="15884" max="15884" width="8.85546875" style="1" customWidth="1"/>
    <col min="15885" max="15885" width="4.42578125" style="1" customWidth="1"/>
    <col min="15886" max="15886" width="0" style="1" hidden="1" customWidth="1"/>
    <col min="15887" max="15887" width="5.42578125" style="1" customWidth="1"/>
    <col min="15888" max="15888" width="4" style="1" customWidth="1"/>
    <col min="15889" max="15889" width="10.7109375" style="1" customWidth="1"/>
    <col min="15890" max="16122" width="12.42578125" style="1"/>
    <col min="16123" max="16123" width="4.42578125" style="1" customWidth="1"/>
    <col min="16124" max="16124" width="3.85546875" style="1" customWidth="1"/>
    <col min="16125" max="16125" width="0" style="1" hidden="1" customWidth="1"/>
    <col min="16126" max="16126" width="10.140625" style="1" customWidth="1"/>
    <col min="16127" max="16127" width="13.42578125" style="1" customWidth="1"/>
    <col min="16128" max="16128" width="20.140625" style="1" customWidth="1"/>
    <col min="16129" max="16129" width="27.42578125" style="1" customWidth="1"/>
    <col min="16130" max="16130" width="7.42578125" style="1" customWidth="1"/>
    <col min="16131" max="16131" width="5.140625" style="1" customWidth="1"/>
    <col min="16132" max="16132" width="8.140625" style="1" customWidth="1"/>
    <col min="16133" max="16134" width="0" style="1" hidden="1" customWidth="1"/>
    <col min="16135" max="16137" width="8.7109375" style="1" customWidth="1"/>
    <col min="16138" max="16139" width="0" style="1" hidden="1" customWidth="1"/>
    <col min="16140" max="16140" width="8.85546875" style="1" customWidth="1"/>
    <col min="16141" max="16141" width="4.42578125" style="1" customWidth="1"/>
    <col min="16142" max="16142" width="0" style="1" hidden="1" customWidth="1"/>
    <col min="16143" max="16143" width="5.42578125" style="1" customWidth="1"/>
    <col min="16144" max="16144" width="4" style="1" customWidth="1"/>
    <col min="16145" max="16145" width="10.7109375" style="1" customWidth="1"/>
    <col min="16146" max="16384" width="12.42578125" style="1"/>
  </cols>
  <sheetData>
    <row r="1" spans="1:22" ht="15" customHeight="1" x14ac:dyDescent="0.25">
      <c r="N1" s="5"/>
      <c r="O1" s="5"/>
      <c r="P1" s="5"/>
      <c r="Q1" s="93" t="s">
        <v>0</v>
      </c>
      <c r="R1" s="93"/>
      <c r="S1" s="93"/>
    </row>
    <row r="2" spans="1:22" ht="21" customHeight="1" x14ac:dyDescent="0.25">
      <c r="N2" s="5"/>
      <c r="O2" s="7"/>
      <c r="P2" s="7"/>
      <c r="Q2" s="93" t="s">
        <v>83</v>
      </c>
      <c r="R2" s="93"/>
      <c r="S2" s="93"/>
    </row>
    <row r="3" spans="1:22" ht="18.75" customHeight="1" x14ac:dyDescent="0.25">
      <c r="N3" s="5"/>
      <c r="O3" s="7"/>
      <c r="P3" s="7"/>
      <c r="Q3" s="93" t="s">
        <v>84</v>
      </c>
      <c r="R3" s="93"/>
      <c r="S3" s="93"/>
    </row>
    <row r="4" spans="1:22" ht="21" customHeight="1" x14ac:dyDescent="0.25">
      <c r="N4" s="5"/>
      <c r="O4" s="8"/>
      <c r="P4" s="8"/>
      <c r="Q4" s="93" t="s">
        <v>85</v>
      </c>
      <c r="R4" s="93"/>
      <c r="S4" s="93"/>
    </row>
    <row r="5" spans="1:22" ht="36" customHeight="1" x14ac:dyDescent="0.25"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22" ht="63" customHeight="1" x14ac:dyDescent="0.25">
      <c r="D6" s="87" t="s">
        <v>86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</row>
    <row r="7" spans="1:22" ht="50.25" customHeight="1" x14ac:dyDescent="0.25">
      <c r="A7" s="88" t="s">
        <v>4</v>
      </c>
      <c r="B7" s="89" t="s">
        <v>5</v>
      </c>
      <c r="C7" s="90" t="s">
        <v>6</v>
      </c>
      <c r="D7" s="88" t="s">
        <v>7</v>
      </c>
      <c r="E7" s="88" t="s">
        <v>8</v>
      </c>
      <c r="F7" s="88" t="s">
        <v>9</v>
      </c>
      <c r="G7" s="10" t="s">
        <v>87</v>
      </c>
      <c r="H7" s="10" t="s">
        <v>88</v>
      </c>
      <c r="I7" s="10" t="s">
        <v>89</v>
      </c>
      <c r="J7" s="10" t="s">
        <v>90</v>
      </c>
      <c r="K7" s="11" t="s">
        <v>13</v>
      </c>
      <c r="L7" s="11" t="s">
        <v>14</v>
      </c>
      <c r="M7" s="92" t="s">
        <v>15</v>
      </c>
      <c r="N7" s="92" t="s">
        <v>48</v>
      </c>
      <c r="O7" s="88" t="s">
        <v>17</v>
      </c>
      <c r="P7" s="88" t="s">
        <v>18</v>
      </c>
      <c r="Q7" s="88" t="s">
        <v>19</v>
      </c>
      <c r="R7" s="88" t="s">
        <v>20</v>
      </c>
      <c r="S7" s="92" t="s">
        <v>21</v>
      </c>
    </row>
    <row r="8" spans="1:22" ht="55.5" customHeight="1" x14ac:dyDescent="0.25">
      <c r="A8" s="88"/>
      <c r="B8" s="89"/>
      <c r="C8" s="91"/>
      <c r="D8" s="88"/>
      <c r="E8" s="88"/>
      <c r="F8" s="88"/>
      <c r="G8" s="12" t="s">
        <v>22</v>
      </c>
      <c r="H8" s="12" t="s">
        <v>22</v>
      </c>
      <c r="I8" s="12" t="s">
        <v>22</v>
      </c>
      <c r="J8" s="12" t="s">
        <v>22</v>
      </c>
      <c r="K8" s="11" t="s">
        <v>23</v>
      </c>
      <c r="L8" s="11" t="s">
        <v>23</v>
      </c>
      <c r="M8" s="92"/>
      <c r="N8" s="92"/>
      <c r="O8" s="88"/>
      <c r="P8" s="88"/>
      <c r="Q8" s="88"/>
      <c r="R8" s="88"/>
      <c r="S8" s="92"/>
    </row>
    <row r="9" spans="1:22" ht="75.75" customHeight="1" x14ac:dyDescent="0.25">
      <c r="A9" s="63">
        <v>1</v>
      </c>
      <c r="B9" s="64" t="s">
        <v>91</v>
      </c>
      <c r="C9" s="65"/>
      <c r="D9" s="66" t="s">
        <v>92</v>
      </c>
      <c r="E9" s="67" t="s">
        <v>93</v>
      </c>
      <c r="F9" s="67">
        <v>28000</v>
      </c>
      <c r="G9" s="68">
        <v>77</v>
      </c>
      <c r="H9" s="69">
        <v>66.5</v>
      </c>
      <c r="I9" s="69">
        <v>66.45</v>
      </c>
      <c r="J9" s="69">
        <v>69.3</v>
      </c>
      <c r="K9" s="70"/>
      <c r="L9" s="70"/>
      <c r="M9" s="20">
        <f>AVERAGE(G9,H9,J9,I9)</f>
        <v>69.8125</v>
      </c>
      <c r="N9" s="71">
        <f>ROUND(M9,2)</f>
        <v>69.81</v>
      </c>
      <c r="O9" s="72">
        <v>4</v>
      </c>
      <c r="P9" s="73">
        <f>STDEV(G9,H9,J9,K9,L9)</f>
        <v>5.4372174256078205</v>
      </c>
      <c r="Q9" s="74">
        <f t="shared" ref="Q9:Q11" si="0">P9/M9*100</f>
        <v>7.7883150232520251</v>
      </c>
      <c r="R9" s="73" t="str">
        <f t="shared" ref="R9:R11" si="1">IF(Q9&lt;33,"ОДНОРОДНЫЕ","НЕОДНОРОДНЫЕ")</f>
        <v>ОДНОРОДНЫЕ</v>
      </c>
      <c r="S9" s="71">
        <f>F9*N9</f>
        <v>1954680</v>
      </c>
      <c r="T9" s="1">
        <f>J9*F9</f>
        <v>1940400</v>
      </c>
      <c r="U9" s="56"/>
      <c r="V9" s="56"/>
    </row>
    <row r="10" spans="1:22" ht="84.75" customHeight="1" x14ac:dyDescent="0.25">
      <c r="A10" s="13">
        <v>2</v>
      </c>
      <c r="B10" s="64" t="s">
        <v>94</v>
      </c>
      <c r="C10" s="14"/>
      <c r="D10" s="42" t="s">
        <v>95</v>
      </c>
      <c r="E10" s="16" t="s">
        <v>93</v>
      </c>
      <c r="F10" s="16">
        <v>20000</v>
      </c>
      <c r="G10" s="17">
        <v>68</v>
      </c>
      <c r="H10" s="18">
        <v>60.7</v>
      </c>
      <c r="I10" s="18">
        <v>60.55</v>
      </c>
      <c r="J10" s="18">
        <v>63.3</v>
      </c>
      <c r="K10" s="19"/>
      <c r="L10" s="19"/>
      <c r="M10" s="20">
        <f t="shared" ref="M10:M11" si="2">AVERAGE(G10,H10,J10,I10)</f>
        <v>63.137500000000003</v>
      </c>
      <c r="N10" s="50">
        <f t="shared" ref="N10:N11" si="3">ROUND(M10,2)</f>
        <v>63.14</v>
      </c>
      <c r="O10" s="51">
        <v>4</v>
      </c>
      <c r="P10" s="52">
        <f t="shared" ref="P10:P11" si="4">STDEV(G10,H10,J10,K10,L10)</f>
        <v>3.6999999999999988</v>
      </c>
      <c r="Q10" s="53">
        <f t="shared" si="0"/>
        <v>5.8602256978816056</v>
      </c>
      <c r="R10" s="52" t="str">
        <f t="shared" si="1"/>
        <v>ОДНОРОДНЫЕ</v>
      </c>
      <c r="S10" s="50">
        <f t="shared" ref="S10:S11" si="5">F10*N10</f>
        <v>1262800</v>
      </c>
      <c r="T10" s="1">
        <f t="shared" ref="T10:T11" si="6">J10*F10</f>
        <v>1266000</v>
      </c>
      <c r="U10" s="56"/>
      <c r="V10" s="56"/>
    </row>
    <row r="11" spans="1:22" ht="92.25" customHeight="1" x14ac:dyDescent="0.25">
      <c r="A11" s="13">
        <v>3</v>
      </c>
      <c r="B11" s="75" t="s">
        <v>96</v>
      </c>
      <c r="C11" s="14"/>
      <c r="D11" s="42" t="s">
        <v>97</v>
      </c>
      <c r="E11" s="16" t="s">
        <v>93</v>
      </c>
      <c r="F11" s="16">
        <v>52440</v>
      </c>
      <c r="G11" s="17">
        <v>79</v>
      </c>
      <c r="H11" s="18">
        <v>70.599999999999994</v>
      </c>
      <c r="I11" s="18">
        <v>70.55</v>
      </c>
      <c r="J11" s="18">
        <v>73.5</v>
      </c>
      <c r="K11" s="19"/>
      <c r="L11" s="19"/>
      <c r="M11" s="71">
        <f t="shared" si="2"/>
        <v>73.412499999999994</v>
      </c>
      <c r="N11" s="50">
        <f t="shared" si="3"/>
        <v>73.41</v>
      </c>
      <c r="O11" s="51">
        <v>4</v>
      </c>
      <c r="P11" s="52">
        <f t="shared" si="4"/>
        <v>4.2665364563464534</v>
      </c>
      <c r="Q11" s="53">
        <f t="shared" si="0"/>
        <v>5.8117302316995794</v>
      </c>
      <c r="R11" s="52" t="str">
        <f t="shared" si="1"/>
        <v>ОДНОРОДНЫЕ</v>
      </c>
      <c r="S11" s="50">
        <f t="shared" si="5"/>
        <v>3849620.4</v>
      </c>
      <c r="T11" s="1">
        <f t="shared" si="6"/>
        <v>3854340</v>
      </c>
      <c r="U11" s="56"/>
      <c r="V11" s="56"/>
    </row>
    <row r="12" spans="1:22" ht="23.25" customHeight="1" x14ac:dyDescent="0.25">
      <c r="A12" s="26"/>
      <c r="B12" s="27"/>
      <c r="C12" s="27"/>
      <c r="D12" s="27"/>
      <c r="E12" s="27"/>
      <c r="F12" s="27"/>
      <c r="G12" s="27"/>
      <c r="H12" s="55"/>
      <c r="I12" s="55"/>
      <c r="J12" s="27"/>
      <c r="K12" s="27"/>
      <c r="L12" s="27"/>
      <c r="M12" s="27"/>
      <c r="N12" s="27"/>
      <c r="O12" s="27"/>
      <c r="P12" s="27"/>
      <c r="Q12" s="27"/>
      <c r="R12" s="30" t="s">
        <v>26</v>
      </c>
      <c r="S12" s="31">
        <f>SUM(S9:S11)</f>
        <v>7067100.4000000004</v>
      </c>
      <c r="T12" s="56">
        <f>SUM(T9:T11)</f>
        <v>7060740</v>
      </c>
      <c r="U12" s="56"/>
      <c r="V12" s="56"/>
    </row>
    <row r="13" spans="1:22" ht="18.75" customHeight="1" x14ac:dyDescent="0.25">
      <c r="A13" s="82" t="s">
        <v>98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U13" s="9"/>
    </row>
    <row r="14" spans="1:22" ht="24" customHeight="1" x14ac:dyDescent="0.25">
      <c r="A14" s="83" t="s">
        <v>99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33"/>
      <c r="R14" s="34"/>
      <c r="S14" s="6"/>
    </row>
    <row r="15" spans="1:22" ht="43.5" customHeight="1" x14ac:dyDescent="0.25">
      <c r="A15" s="101"/>
      <c r="B15" s="102"/>
      <c r="C15" s="102"/>
      <c r="D15" s="102"/>
      <c r="E15" s="102"/>
      <c r="F15" s="102"/>
      <c r="G15" s="102"/>
      <c r="H15" s="102"/>
      <c r="I15" s="36"/>
      <c r="J15" s="84" t="s">
        <v>100</v>
      </c>
      <c r="K15" s="84"/>
      <c r="L15" s="84"/>
      <c r="M15" s="84"/>
      <c r="N15" s="84"/>
      <c r="O15" s="84"/>
      <c r="P15" s="84"/>
      <c r="Q15" s="84"/>
      <c r="R15" s="84"/>
      <c r="S15" s="84"/>
    </row>
    <row r="16" spans="1:22" ht="4.5" customHeight="1" x14ac:dyDescent="0.25">
      <c r="A16" s="35"/>
      <c r="B16" s="35"/>
      <c r="C16" s="35"/>
      <c r="D16" s="35"/>
      <c r="E16" s="35"/>
      <c r="F16" s="35"/>
      <c r="G16" s="35"/>
      <c r="H16" s="36"/>
      <c r="I16" s="36"/>
      <c r="J16" s="85"/>
      <c r="K16" s="86"/>
      <c r="L16" s="86"/>
      <c r="M16" s="86"/>
      <c r="N16" s="86"/>
      <c r="O16" s="86"/>
      <c r="P16" s="86"/>
      <c r="Q16" s="86"/>
      <c r="R16" s="86"/>
      <c r="S16" s="36"/>
    </row>
    <row r="17" spans="1:19" ht="36" customHeight="1" x14ac:dyDescent="0.25">
      <c r="A17" s="35"/>
      <c r="B17" s="37"/>
      <c r="C17" s="37"/>
      <c r="D17" s="35"/>
      <c r="E17" s="35"/>
      <c r="F17" s="35"/>
      <c r="G17" s="36"/>
      <c r="H17" s="36"/>
      <c r="I17" s="36"/>
      <c r="J17" s="77" t="s">
        <v>101</v>
      </c>
      <c r="K17" s="77"/>
      <c r="L17" s="77"/>
      <c r="M17" s="77"/>
      <c r="N17" s="77"/>
      <c r="O17" s="77"/>
      <c r="P17" s="77"/>
      <c r="Q17" s="77"/>
      <c r="R17" s="77"/>
      <c r="S17" s="77"/>
    </row>
    <row r="18" spans="1:19" ht="36.75" customHeight="1" x14ac:dyDescent="0.25">
      <c r="J18" s="38"/>
      <c r="K18" s="38"/>
      <c r="L18" s="38"/>
      <c r="M18" s="38"/>
      <c r="N18" s="38"/>
      <c r="O18" s="39"/>
      <c r="P18" s="40"/>
      <c r="Q18" s="40"/>
      <c r="R18" s="40"/>
    </row>
    <row r="19" spans="1:19" ht="65.25" customHeight="1" x14ac:dyDescent="0.25">
      <c r="A19" s="78"/>
      <c r="B19" s="78"/>
      <c r="C19" s="78"/>
      <c r="D19" s="78"/>
      <c r="E19" s="78"/>
      <c r="F19" s="78"/>
    </row>
    <row r="20" spans="1:19" ht="65.25" customHeight="1" x14ac:dyDescent="0.25">
      <c r="H20" s="1"/>
      <c r="I20" s="1"/>
    </row>
    <row r="21" spans="1:19" ht="65.25" customHeight="1" x14ac:dyDescent="0.25">
      <c r="B21" s="1"/>
      <c r="C21" s="1"/>
      <c r="H21" s="1"/>
      <c r="I21" s="1"/>
      <c r="J21" s="1"/>
      <c r="K21" s="1"/>
      <c r="L21" s="1"/>
      <c r="M21" s="4"/>
      <c r="N21" s="4"/>
      <c r="O21" s="1"/>
      <c r="R21" s="3"/>
      <c r="S21" s="1"/>
    </row>
    <row r="22" spans="1:19" ht="65.25" customHeight="1" x14ac:dyDescent="0.25"/>
    <row r="23" spans="1:19" ht="65.25" customHeight="1" x14ac:dyDescent="0.25"/>
    <row r="24" spans="1:19" ht="65.25" customHeight="1" x14ac:dyDescent="0.25"/>
    <row r="25" spans="1:19" ht="65.25" customHeight="1" x14ac:dyDescent="0.25"/>
    <row r="26" spans="1:19" ht="65.25" customHeight="1" x14ac:dyDescent="0.25"/>
    <row r="27" spans="1:19" ht="65.25" customHeight="1" x14ac:dyDescent="0.25"/>
    <row r="28" spans="1:19" ht="65.25" customHeight="1" x14ac:dyDescent="0.25"/>
    <row r="29" spans="1:19" ht="65.25" customHeight="1" x14ac:dyDescent="0.25"/>
    <row r="30" spans="1:19" ht="65.25" customHeight="1" x14ac:dyDescent="0.25"/>
    <row r="31" spans="1:19" ht="65.25" customHeight="1" x14ac:dyDescent="0.25"/>
    <row r="32" spans="1:19" ht="65.25" customHeight="1" x14ac:dyDescent="0.25"/>
    <row r="33" spans="20:250" ht="65.25" customHeight="1" x14ac:dyDescent="0.25"/>
    <row r="34" spans="20:250" ht="65.25" customHeight="1" x14ac:dyDescent="0.25"/>
    <row r="35" spans="20:250" ht="65.25" customHeight="1" x14ac:dyDescent="0.25"/>
    <row r="36" spans="20:250" ht="65.25" customHeight="1" x14ac:dyDescent="0.25"/>
    <row r="37" spans="20:250" ht="65.25" customHeight="1" x14ac:dyDescent="0.25"/>
    <row r="38" spans="20:250" ht="65.25" customHeight="1" x14ac:dyDescent="0.25"/>
    <row r="39" spans="20:250" ht="65.25" customHeight="1" x14ac:dyDescent="0.25"/>
    <row r="40" spans="20:250" ht="65.25" customHeight="1" x14ac:dyDescent="0.25"/>
    <row r="41" spans="20:250" ht="25.5" customHeight="1" x14ac:dyDescent="0.25"/>
    <row r="42" spans="20:250" ht="25.5" customHeight="1" x14ac:dyDescent="0.25"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</row>
    <row r="43" spans="20:250" ht="24" customHeight="1" x14ac:dyDescent="0.25"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</row>
    <row r="44" spans="20:250" ht="12.75" customHeight="1" x14ac:dyDescent="0.25"/>
    <row r="46" spans="20:250" ht="12.75" customHeight="1" x14ac:dyDescent="0.25"/>
    <row r="52" ht="30.75" hidden="1" customHeight="1" x14ac:dyDescent="0.25"/>
  </sheetData>
  <mergeCells count="26">
    <mergeCell ref="Q1:S1"/>
    <mergeCell ref="Q2:S2"/>
    <mergeCell ref="Q3:S3"/>
    <mergeCell ref="Q4:S4"/>
    <mergeCell ref="D5:R5"/>
    <mergeCell ref="D6:S6"/>
    <mergeCell ref="J15:S15"/>
    <mergeCell ref="J16:R16"/>
    <mergeCell ref="J17:S17"/>
    <mergeCell ref="F7:F8"/>
    <mergeCell ref="M7:M8"/>
    <mergeCell ref="N7:N8"/>
    <mergeCell ref="O7:O8"/>
    <mergeCell ref="P7:P8"/>
    <mergeCell ref="D7:D8"/>
    <mergeCell ref="E7:E8"/>
    <mergeCell ref="A19:F19"/>
    <mergeCell ref="R7:R8"/>
    <mergeCell ref="S7:S8"/>
    <mergeCell ref="A13:S13"/>
    <mergeCell ref="A14:P14"/>
    <mergeCell ref="A15:H15"/>
    <mergeCell ref="Q7:Q8"/>
    <mergeCell ref="A7:A8"/>
    <mergeCell ref="B7:B8"/>
    <mergeCell ref="C7:C8"/>
  </mergeCells>
  <conditionalFormatting sqref="R9:R11">
    <cfRule type="containsText" dxfId="2" priority="1" operator="containsText" text="НЕОДНОРОДНЫЕ">
      <formula>NOT(ISERROR(SEARCH("НЕОДНОРОДНЫЕ",R9)))</formula>
    </cfRule>
    <cfRule type="containsText" dxfId="1" priority="2" operator="containsText" text="ОДНОРОДНЫЕ">
      <formula>NOT(ISERROR(SEARCH("ОДНОРОДНЫЕ",R9)))</formula>
    </cfRule>
    <cfRule type="containsText" dxfId="0" priority="3" operator="containsText" text="НЕОДНОРОДНЫЕ">
      <formula>NOT(ISERROR(SEARCH("НЕОДНОРОДНЫЕ",R9)))</formula>
    </cfRule>
  </conditionalFormatting>
  <pageMargins left="0.51181102362204722" right="0.31496062992125984" top="0.74803149606299213" bottom="0.55118110236220474" header="0.31496062992125984" footer="0.31496062992125984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3 Поставщика </vt:lpstr>
      <vt:lpstr>Лист3</vt:lpstr>
      <vt:lpstr>Лист2</vt:lpstr>
      <vt:lpstr>4 Поставщика </vt:lpstr>
      <vt:lpstr>'3 Поставщика '!Область_печати</vt:lpstr>
      <vt:lpstr>'4 Поставщика '!Область_печати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Zakupki</dc:creator>
  <cp:lastModifiedBy>Пользователь</cp:lastModifiedBy>
  <cp:revision>2</cp:revision>
  <cp:lastPrinted>2026-06-24T08:12:53Z</cp:lastPrinted>
  <dcterms:created xsi:type="dcterms:W3CDTF">2015-06-05T18:19:34Z</dcterms:created>
  <dcterms:modified xsi:type="dcterms:W3CDTF">2026-06-24T08:54:07Z</dcterms:modified>
</cp:coreProperties>
</file>