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0_ЕАТ_Калуга ГСМ летне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M15" i="1" l="1"/>
  <c r="N16" i="1" s="1"/>
</calcChain>
</file>

<file path=xl/sharedStrings.xml><?xml version="1.0" encoding="utf-8"?>
<sst xmlns="http://schemas.openxmlformats.org/spreadsheetml/2006/main" count="48" uniqueCount="34">
  <si>
    <t xml:space="preserve">Обоснование
цены контракта, заключаемого с единственным поставщиком (подрядчиком, исполнителем) (ЦК) </t>
  </si>
  <si>
    <t>Дата подготовки обоснования ЦК: 30.07.2026</t>
  </si>
  <si>
    <r>
      <t xml:space="preserve">Предмет контракта: </t>
    </r>
    <r>
      <rPr>
        <sz val="12"/>
        <color theme="1"/>
        <rFont val="Times New Roman"/>
      </rPr>
      <t>Поставка горюче-смазочных материалов для дизель-генераторных установок для обеспечения нужд Управления Федерального казначейства по Калужской области.</t>
    </r>
  </si>
  <si>
    <r>
      <rPr>
        <b/>
        <sz val="12"/>
        <color theme="1"/>
        <rFont val="Times New Roman"/>
      </rPr>
      <t>Используемый метод определения ЦК:</t>
    </r>
    <r>
      <rPr>
        <sz val="12"/>
        <color theme="1"/>
        <rFont val="Times New Roman"/>
      </rPr>
      <t xml:space="preserve"> иной метод: расчётный.  Иной метод использован на основании ч. 12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Приказ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</t>
    </r>
  </si>
  <si>
    <t xml:space="preserve">Реквизиты запросов ценовой информации (в т.ч. в ЕИС): </t>
  </si>
  <si>
    <t>Таблица № 1</t>
  </si>
  <si>
    <t>№ п/п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</si>
  <si>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</si>
  <si>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</si>
  <si>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</si>
  <si>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</si>
  <si>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 xml:space="preserve">Кол-во </t>
  </si>
  <si>
    <t>Расчет ЦК</t>
  </si>
  <si>
    <t>Итого цена единицы товара (работы, услуги) в том числе с учетом ЛБО (руб.)</t>
  </si>
  <si>
    <t>Всего
НМЦК (ЦК)/цена единицы товара (работы, услуги) с учетом ЛБО (руб.)</t>
  </si>
  <si>
    <t>Ценовые значения анализа рынка</t>
  </si>
  <si>
    <t>Коэффициент вариации (v)</t>
  </si>
  <si>
    <t>Ср. рыночная цена за единицу
(руб.)</t>
  </si>
  <si>
    <t>Цена за единицу с учетом нормативных затрат</t>
  </si>
  <si>
    <t>Итоговое значение НМЦК (ЦК) (руб.)</t>
  </si>
  <si>
    <t>https://rosstat.gov.ru/storage/mediabank/117_29-07-2026.html</t>
  </si>
  <si>
    <t xml:space="preserve">
Коэффициент отвлечения денежных средств </t>
  </si>
  <si>
    <t xml:space="preserve">
Цена по позиции (рублей) расчитанная коэффициентом отвлечения денежных средств</t>
  </si>
  <si>
    <t>Цена за ед. (руб.)</t>
  </si>
  <si>
    <t xml:space="preserve">Топливо дизельное (розничная реализация)                                   Код позиции КТРУ:
19.20.21.300-00000009
</t>
  </si>
  <si>
    <t>х</t>
  </si>
  <si>
    <t>литр</t>
  </si>
  <si>
    <t>Итого НМЦК (ЦК):</t>
  </si>
  <si>
    <t>Начальная сумма цен единиц товара:</t>
  </si>
  <si>
    <t xml:space="preserve">Начальная сумма единиц работы (услуги) </t>
  </si>
  <si>
    <t>Максимальное значение цены контракта в соответствии с лимитами бюджетных обязательств:</t>
  </si>
  <si>
    <t>Для обоснования ЦК принят расчет ЦК на период с даты заключения контракта по 30.10.2026. При расчете были использованы средние потребительские цены на  дизельное топливо Калужской области на 27 июля  2026 года предоставленные сайтом РОССТАТа.:</t>
  </si>
  <si>
    <t xml:space="preserve">Пунктом 7 Приказа ФАС России установлено:
 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России.
 Кодс = (Кцб/100)/12*N + 1,
 где Кодс – коэффициент отвлечения денежных средств
 Кцб –ключевая ставка на момент расчета, % (на момент расчета = 14,00 %)
 N - количество месяцев исполнения контракта (август-октябрь), т.е. N=3         </t>
  </si>
  <si>
    <t>Количество месяцев поставки или количество месяцев исполнения контракта, срок поставки товара определен Заказчиком в период с  с момента заключения контракта по 30.10.2026 включительно  и составляет 3  (три) месяца.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</si>
</sst>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color theme="1"/>
      <name val="Times New Roman"/>
    </font>
    <font>
      <sz val="12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0"/>
      <name val="Times New Roman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" fillId="0" borderId="0" xfId="1" applyNumberFormat="1" applyFont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sstat.gov.ru/storage/mediabank/117_29-07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view="pageBreakPreview" topLeftCell="A7" zoomScale="70" workbookViewId="0">
      <selection activeCell="I15" sqref="I15"/>
    </sheetView>
  </sheetViews>
  <sheetFormatPr defaultRowHeight="15" x14ac:dyDescent="0.25"/>
  <cols>
    <col min="1" max="1" width="5.5703125" customWidth="1"/>
    <col min="2" max="3" width="21.28515625" customWidth="1"/>
    <col min="4" max="4" width="10.710937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4" width="12" customWidth="1"/>
    <col min="15" max="15" width="13" customWidth="1"/>
  </cols>
  <sheetData>
    <row r="1" spans="1:25" ht="65.2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" customHeight="1" x14ac:dyDescent="0.25">
      <c r="A2" s="1"/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5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.25" customHeight="1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9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80.25" customHeight="1" x14ac:dyDescent="0.25">
      <c r="A7" s="24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2.25" customHeight="1" x14ac:dyDescent="0.25">
      <c r="A8" s="23" t="s">
        <v>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7" t="s">
        <v>5</v>
      </c>
      <c r="L9" s="27"/>
      <c r="M9" s="27"/>
      <c r="N9" s="27"/>
      <c r="O9" s="27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6" customFormat="1" ht="48.75" customHeight="1" x14ac:dyDescent="0.25">
      <c r="A10" s="28" t="s">
        <v>6</v>
      </c>
      <c r="B10" s="28" t="s">
        <v>7</v>
      </c>
      <c r="C10" s="28" t="s">
        <v>8</v>
      </c>
      <c r="D10" s="31" t="s">
        <v>9</v>
      </c>
      <c r="E10" s="28" t="s">
        <v>10</v>
      </c>
      <c r="F10" s="34" t="s">
        <v>11</v>
      </c>
      <c r="G10" s="35" t="s">
        <v>12</v>
      </c>
      <c r="H10" s="36"/>
      <c r="I10" s="36"/>
      <c r="J10" s="36"/>
      <c r="K10" s="36"/>
      <c r="L10" s="36"/>
      <c r="M10" s="37"/>
      <c r="N10" s="28" t="s">
        <v>13</v>
      </c>
      <c r="O10" s="28" t="s">
        <v>14</v>
      </c>
    </row>
    <row r="11" spans="1:25" s="6" customFormat="1" ht="25.5" customHeight="1" x14ac:dyDescent="0.25">
      <c r="A11" s="29"/>
      <c r="B11" s="29"/>
      <c r="C11" s="29"/>
      <c r="D11" s="32"/>
      <c r="E11" s="29"/>
      <c r="F11" s="34"/>
      <c r="G11" s="34" t="s">
        <v>15</v>
      </c>
      <c r="H11" s="34"/>
      <c r="I11" s="34"/>
      <c r="J11" s="38" t="s">
        <v>16</v>
      </c>
      <c r="K11" s="28" t="s">
        <v>17</v>
      </c>
      <c r="L11" s="38" t="s">
        <v>18</v>
      </c>
      <c r="M11" s="28" t="s">
        <v>19</v>
      </c>
      <c r="N11" s="29"/>
      <c r="O11" s="29"/>
    </row>
    <row r="12" spans="1:25" s="6" customFormat="1" ht="148.5" customHeight="1" x14ac:dyDescent="0.25">
      <c r="A12" s="29"/>
      <c r="B12" s="29"/>
      <c r="C12" s="29"/>
      <c r="D12" s="32"/>
      <c r="E12" s="29"/>
      <c r="F12" s="34"/>
      <c r="G12" s="9" t="s">
        <v>20</v>
      </c>
      <c r="H12" s="10" t="s">
        <v>21</v>
      </c>
      <c r="I12" s="10" t="s">
        <v>22</v>
      </c>
      <c r="J12" s="39"/>
      <c r="K12" s="29"/>
      <c r="L12" s="39"/>
      <c r="M12" s="29"/>
      <c r="N12" s="29"/>
      <c r="O12" s="29"/>
    </row>
    <row r="13" spans="1:25" s="6" customFormat="1" ht="45" customHeight="1" x14ac:dyDescent="0.25">
      <c r="A13" s="30"/>
      <c r="B13" s="30"/>
      <c r="C13" s="30"/>
      <c r="D13" s="33"/>
      <c r="E13" s="30"/>
      <c r="F13" s="34"/>
      <c r="G13" s="11" t="s">
        <v>23</v>
      </c>
      <c r="H13" s="11" t="s">
        <v>23</v>
      </c>
      <c r="I13" s="11" t="s">
        <v>23</v>
      </c>
      <c r="J13" s="40"/>
      <c r="K13" s="30"/>
      <c r="L13" s="40"/>
      <c r="M13" s="30"/>
      <c r="N13" s="30"/>
      <c r="O13" s="30"/>
    </row>
    <row r="14" spans="1:25" s="6" customFormat="1" ht="24.75" customHeight="1" x14ac:dyDescent="0.25">
      <c r="A14" s="7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  <c r="I14" s="8">
        <v>9</v>
      </c>
      <c r="J14" s="8">
        <v>10</v>
      </c>
      <c r="K14" s="8">
        <v>11</v>
      </c>
      <c r="L14" s="12">
        <v>12</v>
      </c>
      <c r="M14" s="8">
        <v>13</v>
      </c>
      <c r="N14" s="8">
        <v>14</v>
      </c>
      <c r="O14" s="8">
        <v>15</v>
      </c>
    </row>
    <row r="15" spans="1:25" s="6" customFormat="1" ht="168.75" customHeight="1" x14ac:dyDescent="0.25">
      <c r="A15" s="7">
        <v>2</v>
      </c>
      <c r="B15" s="13" t="s">
        <v>24</v>
      </c>
      <c r="C15" s="11" t="s">
        <v>25</v>
      </c>
      <c r="D15" s="11" t="s">
        <v>25</v>
      </c>
      <c r="E15" s="13" t="s">
        <v>26</v>
      </c>
      <c r="F15" s="11">
        <v>300</v>
      </c>
      <c r="G15" s="14">
        <v>82.05</v>
      </c>
      <c r="H15" s="14">
        <v>1.03</v>
      </c>
      <c r="I15" s="14">
        <v>84.51</v>
      </c>
      <c r="J15" s="11" t="s">
        <v>25</v>
      </c>
      <c r="K15" s="11" t="s">
        <v>25</v>
      </c>
      <c r="L15" s="15">
        <v>103</v>
      </c>
      <c r="M15" s="16">
        <f>I15*F15</f>
        <v>25353</v>
      </c>
      <c r="N15" s="16" t="s">
        <v>25</v>
      </c>
      <c r="O15" s="16" t="s">
        <v>25</v>
      </c>
      <c r="P15" s="17"/>
    </row>
    <row r="16" spans="1:25" ht="26.25" customHeight="1" x14ac:dyDescent="0.25">
      <c r="A16" s="41" t="s">
        <v>27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  <c r="N16" s="16">
        <f>M15</f>
        <v>25353</v>
      </c>
      <c r="O16" s="16" t="s">
        <v>25</v>
      </c>
    </row>
    <row r="17" spans="1:15" ht="26.25" customHeight="1" x14ac:dyDescent="0.25">
      <c r="A17" s="44" t="s">
        <v>28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16" t="s">
        <v>25</v>
      </c>
      <c r="O17" s="16" t="s">
        <v>25</v>
      </c>
    </row>
    <row r="18" spans="1:15" ht="26.25" customHeight="1" x14ac:dyDescent="0.25">
      <c r="A18" s="44" t="s">
        <v>29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16" t="s">
        <v>25</v>
      </c>
      <c r="O18" s="16" t="s">
        <v>25</v>
      </c>
    </row>
    <row r="19" spans="1:15" ht="26.25" customHeight="1" x14ac:dyDescent="0.25">
      <c r="A19" s="45" t="s">
        <v>30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6" t="s">
        <v>25</v>
      </c>
      <c r="O19" s="16" t="s">
        <v>25</v>
      </c>
    </row>
    <row r="20" spans="1:15" ht="39" customHeight="1" x14ac:dyDescent="0.25">
      <c r="A20" s="46" t="s">
        <v>31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ht="118.5" customHeight="1" x14ac:dyDescent="0.25">
      <c r="A21" s="48" t="s">
        <v>32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 x14ac:dyDescent="0.25">
      <c r="A22" s="48" t="s">
        <v>33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9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29">
    <mergeCell ref="A21:O21"/>
    <mergeCell ref="A22:O22"/>
    <mergeCell ref="A24:O24"/>
    <mergeCell ref="A16:M16"/>
    <mergeCell ref="A17:M17"/>
    <mergeCell ref="A18:M18"/>
    <mergeCell ref="A19:M19"/>
    <mergeCell ref="A20:O20"/>
    <mergeCell ref="A8:O8"/>
    <mergeCell ref="K9:O9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:O1"/>
    <mergeCell ref="B2:O2"/>
    <mergeCell ref="A3:O3"/>
    <mergeCell ref="A5:O5"/>
    <mergeCell ref="A7:O7"/>
  </mergeCells>
  <hyperlinks>
    <hyperlink ref="G12" r:id="rId1"/>
  </hyperlinks>
  <pageMargins left="0.62992125984251968" right="0.43307086614173229" top="0.59055118110236249" bottom="0.39370078740157477" header="0.11811023622047245" footer="0.11811023622047245"/>
  <pageSetup paperSize="9" scale="48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Петрова Елена Витальевна</cp:lastModifiedBy>
  <cp:revision>4</cp:revision>
  <dcterms:created xsi:type="dcterms:W3CDTF">2006-09-16T00:00:00Z</dcterms:created>
  <dcterms:modified xsi:type="dcterms:W3CDTF">2026-07-31T13:02:58Z</dcterms:modified>
</cp:coreProperties>
</file>