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ЕАТ РФ\Гигрометры 29280,00\"/>
    </mc:Choice>
  </mc:AlternateContent>
  <xr:revisionPtr revIDLastSave="0" documentId="13_ncr:1_{B734A5BA-75F3-4B0E-8045-4263A4503A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7" i="1" l="1"/>
  <c r="U8" i="1" s="1"/>
  <c r="T7" i="1"/>
  <c r="P7" i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<sst xmlns="http://schemas.openxmlformats.org/spreadsheetml/2006/main" count="36" uniqueCount="31">
  <si>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</si>
  <si>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</si>
  <si>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</si>
  <si>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</si>
  <si>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</si>
  <si>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</si>
  <si>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</si>
  <si>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</si>
  <si>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</si>
  <si>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</si>
  <si>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</si>
  <si>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</si>
  <si>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</si>
  <si>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</si>
  <si>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</si>
  <si>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</si>
  <si>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</si>
  <si>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</si>
  <si>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</si>
  <si>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</si>
  <si>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</si>
  <si>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</si>
  <si>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</si>
  <si>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шт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</si>
  <si>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</si>
  <si>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</si>
  <si>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</si>
  <si>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</si>
  <si>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В результате проведенного расчета стартовая цена составит   29280  руб   00  коп.</t>
  </si>
  <si>
    <t xml:space="preserve">на  поставку гигрометров </t>
  </si>
  <si>
    <t>Гигрометр "Фармацевт" ТМФЦ-99, производство 
ООО "Фарм-Сиб"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</si>
</sst>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2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4" fontId="26" fillId="0" borderId="0" xfId="0" applyNumberFormat="1" applyFont="1" applyBorder="1" applyAlignment="1">
      <alignment horizontal="center" vertical="top" wrapText="1"/>
    </xf>
    <xf numFmtId="0" fontId="27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64" fontId="21" fillId="0" borderId="11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271743</xdr:colOff>
      <xdr:row>10</xdr:row>
      <xdr:rowOff>130087</xdr:rowOff>
    </xdr:from>
    <xdr:to>
      <xdr:col>15</xdr:col>
      <xdr:colOff>365143</xdr:colOff>
      <xdr:row>10</xdr:row>
      <xdr:rowOff>860362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743" y="4083522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1</xdr:colOff>
      <xdr:row>3</xdr:row>
      <xdr:rowOff>8965</xdr:rowOff>
    </xdr:from>
    <xdr:to>
      <xdr:col>21</xdr:col>
      <xdr:colOff>0</xdr:colOff>
      <xdr:row>3</xdr:row>
      <xdr:rowOff>235405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80495" y="726141"/>
          <a:ext cx="6696634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8"/>
  <sheetViews>
    <sheetView tabSelected="1" zoomScale="85" zoomScaleNormal="85" workbookViewId="0">
      <pane ySplit="1" topLeftCell="A2" activePane="bottomLeft" state="frozen"/>
      <selection pane="bottomLeft" activeCell="A8" sqref="A8:T8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8" style="1" customWidth="1"/>
    <col min="7" max="7" width="12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22.7109375" style="1" customWidth="1"/>
    <col min="22" max="22" width="9.28515625" style="1" customWidth="1"/>
    <col min="23" max="1024" width="9.140625" style="1"/>
  </cols>
  <sheetData>
    <row r="1" spans="1:21" ht="22.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2.5" customHeight="1" x14ac:dyDescent="0.25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2.7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3"/>
    </row>
    <row r="4" spans="1:21" ht="21.75" customHeight="1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3"/>
    </row>
    <row r="5" spans="1:21" ht="41.25" customHeight="1" x14ac:dyDescent="0.25">
      <c r="A5" s="29" t="s">
        <v>2</v>
      </c>
      <c r="B5" s="29" t="s">
        <v>3</v>
      </c>
      <c r="C5" s="30" t="s">
        <v>4</v>
      </c>
      <c r="D5" s="29" t="s">
        <v>5</v>
      </c>
      <c r="E5" s="5" t="s">
        <v>6</v>
      </c>
      <c r="F5" s="5" t="s">
        <v>7</v>
      </c>
      <c r="G5" s="5" t="s">
        <v>8</v>
      </c>
      <c r="H5" s="21" t="s">
        <v>9</v>
      </c>
      <c r="I5" s="21"/>
      <c r="J5" s="21"/>
      <c r="K5" s="21" t="s">
        <v>10</v>
      </c>
      <c r="L5" s="21"/>
      <c r="M5" s="21"/>
      <c r="N5" s="21" t="s">
        <v>11</v>
      </c>
      <c r="O5" s="29" t="s">
        <v>12</v>
      </c>
      <c r="P5" s="29" t="s">
        <v>13</v>
      </c>
      <c r="Q5" s="29" t="s">
        <v>14</v>
      </c>
      <c r="R5" s="29" t="s">
        <v>15</v>
      </c>
      <c r="S5" s="21" t="s">
        <v>16</v>
      </c>
      <c r="T5" s="21" t="s">
        <v>17</v>
      </c>
      <c r="U5" s="22" t="s">
        <v>18</v>
      </c>
    </row>
    <row r="6" spans="1:21" ht="39" customHeight="1" x14ac:dyDescent="0.25">
      <c r="A6" s="29"/>
      <c r="B6" s="29"/>
      <c r="C6" s="30"/>
      <c r="D6" s="29"/>
      <c r="E6" s="5" t="s">
        <v>19</v>
      </c>
      <c r="F6" s="5" t="s">
        <v>19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20</v>
      </c>
      <c r="L6" s="5" t="s">
        <v>21</v>
      </c>
      <c r="M6" s="5" t="s">
        <v>22</v>
      </c>
      <c r="N6" s="21"/>
      <c r="O6" s="29"/>
      <c r="P6" s="29"/>
      <c r="Q6" s="29"/>
      <c r="R6" s="29"/>
      <c r="S6" s="21"/>
      <c r="T6" s="21"/>
      <c r="U6" s="22"/>
    </row>
    <row r="7" spans="1:21" ht="39" customHeight="1" x14ac:dyDescent="0.25">
      <c r="A7" s="4">
        <v>1</v>
      </c>
      <c r="B7" s="16" t="s">
        <v>30</v>
      </c>
      <c r="C7" s="6" t="s">
        <v>23</v>
      </c>
      <c r="D7" s="17">
        <v>20</v>
      </c>
      <c r="E7" s="15">
        <v>1464</v>
      </c>
      <c r="F7" s="15">
        <v>1830</v>
      </c>
      <c r="G7" s="15">
        <v>2196</v>
      </c>
      <c r="H7" s="5"/>
      <c r="I7" s="5"/>
      <c r="J7" s="5"/>
      <c r="K7" s="5"/>
      <c r="L7" s="5"/>
      <c r="M7" s="5"/>
      <c r="N7" s="5">
        <f>(E7+F7+G7)/3</f>
        <v>1830</v>
      </c>
      <c r="O7" s="7">
        <f>COUNT(E7,F7,G7,J7,M7)</f>
        <v>3</v>
      </c>
      <c r="P7" s="8">
        <f>STDEV(E7,F7,G7,J7,M7)</f>
        <v>366</v>
      </c>
      <c r="Q7" s="8">
        <f>P7/N7*100</f>
        <v>20</v>
      </c>
      <c r="R7" s="9" t="str">
        <f>IF(Q7&lt;33,"ОДНОРОДНЫЕ","НЕОДНОРОДНЫЕ")</f>
        <v>ОДНОРОДНЫЕ</v>
      </c>
      <c r="S7" s="5">
        <f>D7*N7</f>
        <v>36600</v>
      </c>
      <c r="T7" s="14">
        <f>E7</f>
        <v>1464</v>
      </c>
      <c r="U7" s="14">
        <f>D7*E7</f>
        <v>29280</v>
      </c>
    </row>
    <row r="8" spans="1:21" ht="36.75" customHeight="1" x14ac:dyDescent="0.25">
      <c r="A8" s="23" t="s">
        <v>24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14">
        <f>SUM(U7:U7)</f>
        <v>29280</v>
      </c>
    </row>
    <row r="9" spans="1:21" ht="56.25" customHeight="1" x14ac:dyDescent="0.3">
      <c r="A9" s="24" t="s">
        <v>25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10"/>
    </row>
    <row r="10" spans="1:21" ht="21.75" customHeight="1" x14ac:dyDescent="0.3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"/>
    </row>
    <row r="11" spans="1:21" ht="85.5" customHeight="1" x14ac:dyDescent="0.3">
      <c r="A11" s="11"/>
      <c r="B11" s="11"/>
      <c r="C11" s="18"/>
      <c r="D11" s="18"/>
      <c r="E11" s="18"/>
      <c r="F11" s="18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"/>
    </row>
    <row r="12" spans="1:21" ht="63" customHeight="1" x14ac:dyDescent="0.3">
      <c r="A12" s="19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3"/>
    </row>
    <row r="13" spans="1:21" ht="15.75" customHeight="1" x14ac:dyDescent="0.3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"/>
    </row>
    <row r="14" spans="1:21" ht="37.5" customHeight="1" x14ac:dyDescent="0.25">
      <c r="R14" s="12"/>
    </row>
    <row r="15" spans="1:21" ht="35.25" customHeight="1" x14ac:dyDescent="0.25"/>
    <row r="16" spans="1:21" ht="27" customHeight="1" x14ac:dyDescent="0.25"/>
    <row r="17" spans="1:20" ht="12.75" customHeight="1" x14ac:dyDescent="0.25"/>
    <row r="18" spans="1:20" ht="35.25" customHeight="1" x14ac:dyDescent="0.25"/>
    <row r="19" spans="1:20" ht="35.25" customHeight="1" x14ac:dyDescent="0.25"/>
    <row r="20" spans="1:20" ht="35.25" customHeight="1" x14ac:dyDescent="0.25"/>
    <row r="21" spans="1:20" ht="18" customHeight="1" x14ac:dyDescent="0.25"/>
    <row r="22" spans="1:20" ht="35.25" customHeight="1" x14ac:dyDescent="0.25">
      <c r="T22" s="13"/>
    </row>
    <row r="24" spans="1:20" ht="37.5" customHeight="1" x14ac:dyDescent="0.25"/>
    <row r="25" spans="1:20" s="2" customFormat="1" ht="67.5" customHeight="1" x14ac:dyDescent="0.25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ht="33.75" customHeight="1" x14ac:dyDescent="0.25"/>
    <row r="27" spans="1:20" ht="26.25" customHeight="1" x14ac:dyDescent="0.25"/>
    <row r="28" spans="1:20" ht="27.75" customHeight="1" x14ac:dyDescent="0.25"/>
  </sheetData>
  <mergeCells count="24">
    <mergeCell ref="A1:U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  <mergeCell ref="C11:F11"/>
    <mergeCell ref="A12:S12"/>
    <mergeCell ref="A13:S13"/>
    <mergeCell ref="T5:T6"/>
    <mergeCell ref="U5:U6"/>
    <mergeCell ref="A8:T8"/>
    <mergeCell ref="A9:S9"/>
    <mergeCell ref="A10:S10"/>
  </mergeCells>
  <conditionalFormatting sqref="R7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2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USER556</cp:lastModifiedBy>
  <cp:revision>20</cp:revision>
  <cp:lastPrinted>2026-08-24T12:19:05Z</cp:lastPrinted>
  <dcterms:created xsi:type="dcterms:W3CDTF">2015-03-09T15:47:32Z</dcterms:created>
  <dcterms:modified xsi:type="dcterms:W3CDTF">2026-08-25T08:24:16Z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