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Filina\Desktop\хоз товары\"/>
    </mc:Choice>
  </mc:AlternateContent>
  <xr:revisionPtr revIDLastSave="0" documentId="13_ncr:1_{6AFA9042-5FCB-43AC-AE4B-71EF5F0CB99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Лист1!$A$1:$AF$38</definedName>
  </definedNames>
  <calcPr calcId="181029" refMode="R1C1" calcOnSave="0" concurrentCalc="0"/>
</workbook>
</file>

<file path=xl/calcChain.xml><?xml version="1.0" encoding="utf-8"?>
<calcChain xmlns="http://schemas.openxmlformats.org/spreadsheetml/2006/main">
  <c r="AF10" i="1" l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</calcChain>
</file>

<file path=xl/sharedStrings.xml><?xml version="1.0" encoding="utf-8"?>
<sst xmlns="http://schemas.openxmlformats.org/spreadsheetml/2006/main" count="79" uniqueCount="60">
  <si>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</si>
  <si>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</si>
  <si>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</si>
  <si>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</si>
  <si>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</si>
  <si>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</si>
  <si>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Единица измерения</t>
  </si>
  <si>
    <t>Кол-во</t>
  </si>
  <si>
    <t>НМЦК (рын)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</si>
  <si>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</si>
  <si>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</si>
  <si>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</si>
  <si>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</si>
  <si>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</si>
  <si>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</si>
  <si>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1</t>
  </si>
  <si>
    <t>шт</t>
  </si>
  <si>
    <t>РАСЧЕТ НМЦК</t>
  </si>
  <si>
    <t>Средняя цена (руб.)</t>
  </si>
  <si>
    <t>Порядок применения официального курса иностранной валюты к рублю РФ, установленного Центральным банком РФ и используемого при оплате контракта: не применяется. Информация о валюте, используемой для формирования цены контракта и расчетов с подрядчиками - Российский рубль.</t>
  </si>
  <si>
    <t>Заместитель начальника отдела организации надзора</t>
  </si>
  <si>
    <t>/ Н.О. Улезько</t>
  </si>
  <si>
    <t xml:space="preserve">Поставщик 1 </t>
  </si>
  <si>
    <t xml:space="preserve">Поставщик 2  </t>
  </si>
  <si>
    <t xml:space="preserve">Поставщик 3  </t>
  </si>
  <si>
    <t>ОКПД2</t>
  </si>
  <si>
    <t>Закупка бытовой химии и хозяйственных товаров</t>
  </si>
  <si>
    <t>Крем-мыло для рук</t>
  </si>
  <si>
    <t>Мыло жидкое для рук</t>
  </si>
  <si>
    <t>Универсальное чистящее средство «Пемолюкс» или эквивалент</t>
  </si>
  <si>
    <t>Чистящее средство для сантехники «Санокс» или эквивалент</t>
  </si>
  <si>
    <t>Средство для мытья полов «Прогресс» или эквивалент</t>
  </si>
  <si>
    <t xml:space="preserve">Тряпка для пола из микрофибры </t>
  </si>
  <si>
    <t>Полотно техническое холстопрошивное
в рулоне</t>
  </si>
  <si>
    <t xml:space="preserve">Салфетки из микрофибры для уборки </t>
  </si>
  <si>
    <t>уп</t>
  </si>
  <si>
    <t>Освежитель воздуха</t>
  </si>
  <si>
    <t xml:space="preserve">Губки для мытья посуды </t>
  </si>
  <si>
    <t xml:space="preserve">Туалетная бумага белая трехслойная </t>
  </si>
  <si>
    <t>Туалетная бумага Delika, Макси, один слой или эквивалент</t>
  </si>
  <si>
    <t>Хозяйственные перчатки</t>
  </si>
  <si>
    <t>пара</t>
  </si>
  <si>
    <t>Мешки для мусора на 30 л</t>
  </si>
  <si>
    <t>Мешки для мусора на 60 л</t>
  </si>
  <si>
    <t>Мешки для мусора на 120 л</t>
  </si>
  <si>
    <t>Коэффициент  вариации %</t>
  </si>
  <si>
    <t>Среднеквадратическое отклонение</t>
  </si>
  <si>
    <t>20.41.31.130</t>
  </si>
  <si>
    <t>20.41.44.190</t>
  </si>
  <si>
    <t>20.41.32.119</t>
  </si>
  <si>
    <t>13.92.29.110</t>
  </si>
  <si>
    <t>13.95.10.111</t>
  </si>
  <si>
    <t>13.92.29.120</t>
  </si>
  <si>
    <t>20.41.41.000</t>
  </si>
  <si>
    <t>13.92.24.190</t>
  </si>
  <si>
    <t>17.22.11.110</t>
  </si>
  <si>
    <t>22.19.60.114</t>
  </si>
  <si>
    <t>22.22.11.190</t>
  </si>
  <si>
    <t>Дата подготовки обоснования НМЦК:03.08.2026 г.</t>
  </si>
  <si>
    <t>На основании проведенного анализа рынка и расчетов, НМЦК составляет: 60 576 рублей 27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</si>
</sst>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Alignment="0"/>
  </cellStyleXfs>
  <cellXfs count="78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1" fillId="0" borderId="11" xfId="0" applyNumberFormat="1" applyFont="1" applyBorder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2" fontId="10" fillId="0" borderId="0" xfId="0" applyNumberFormat="1" applyFont="1"/>
    <xf numFmtId="0" fontId="10" fillId="0" borderId="0" xfId="0" applyFont="1"/>
    <xf numFmtId="164" fontId="1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" fontId="11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6</xdr:row>
      <xdr:rowOff>182245</xdr:rowOff>
    </xdr:from>
    <xdr:to>
      <xdr:col>2</xdr:col>
      <xdr:colOff>128270</xdr:colOff>
      <xdr:row>6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omus.ru/katalog/khozyajstvennye-tovary/mylo/mylo-zhidkoe/mylo-zhidkoe-s-dozatorom/krem-mylo-luscan-zhemchuzhnoe-1-l/p/1566941/?from=block-301-0_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7"/>
  <sheetViews>
    <sheetView tabSelected="1" view="pageBreakPreview" zoomScaleNormal="100" workbookViewId="0">
      <selection activeCell="AD23" sqref="AD23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3" customWidth="1"/>
    <col min="4" max="4" width="16.42578125" customWidth="1"/>
    <col min="5" max="5" width="16.28515625" customWidth="1"/>
    <col min="6" max="6" width="8.85546875" customWidth="1"/>
    <col min="7" max="7" width="23" style="1" customWidth="1"/>
    <col min="8" max="8" width="23.85546875" style="1" customWidth="1"/>
    <col min="9" max="9" width="18.5703125" style="1" customWidth="1"/>
    <col min="10" max="26" width="22" style="1" hidden="1" customWidth="1"/>
    <col min="27" max="27" width="16.5703125" style="1" hidden="1" customWidth="1"/>
    <col min="28" max="28" width="4.28515625" style="1" customWidth="1"/>
    <col min="29" max="31" width="16.7109375" style="1" customWidth="1"/>
    <col min="32" max="32" width="21.7109375" customWidth="1"/>
    <col min="33" max="33" width="18.42578125" customWidth="1"/>
    <col min="34" max="1027" width="9.140625" customWidth="1"/>
  </cols>
  <sheetData>
    <row r="1" spans="1:34" ht="15" customHeight="1" x14ac:dyDescent="0.25">
      <c r="A1" s="2" t="s">
        <v>14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4" ht="41.1" customHeight="1" x14ac:dyDescent="0.3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</row>
    <row r="3" spans="1:34" x14ac:dyDescent="0.25">
      <c r="A3" s="2"/>
      <c r="B3" s="2"/>
      <c r="C3" s="2"/>
      <c r="D3" s="2"/>
      <c r="E3" s="2"/>
      <c r="F3" s="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8"/>
      <c r="AB3" s="4"/>
      <c r="AC3" s="4"/>
      <c r="AD3" s="4"/>
      <c r="AE3" s="4"/>
    </row>
    <row r="4" spans="1:34" ht="27" customHeight="1" x14ac:dyDescent="0.25">
      <c r="A4" s="31" t="s">
        <v>1</v>
      </c>
      <c r="B4" s="32"/>
      <c r="C4" s="58" t="s">
        <v>26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60"/>
    </row>
    <row r="5" spans="1:34" ht="45" customHeight="1" x14ac:dyDescent="0.25">
      <c r="A5" s="31" t="s">
        <v>2</v>
      </c>
      <c r="B5" s="32"/>
      <c r="C5" s="58" t="s">
        <v>3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60"/>
    </row>
    <row r="6" spans="1:34" ht="27" customHeight="1" x14ac:dyDescent="0.25">
      <c r="A6" s="31" t="s">
        <v>17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32"/>
    </row>
    <row r="7" spans="1:34" ht="120" customHeight="1" x14ac:dyDescent="0.25">
      <c r="A7" s="67" t="s">
        <v>13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9"/>
    </row>
    <row r="8" spans="1:34" ht="35.25" customHeight="1" thickBot="1" x14ac:dyDescent="0.3">
      <c r="A8" s="61" t="s">
        <v>4</v>
      </c>
      <c r="B8" s="63" t="s">
        <v>5</v>
      </c>
      <c r="C8" s="64"/>
      <c r="D8" s="55" t="s">
        <v>25</v>
      </c>
      <c r="E8" s="61" t="s">
        <v>6</v>
      </c>
      <c r="F8" s="55" t="s">
        <v>7</v>
      </c>
      <c r="G8" s="33" t="s">
        <v>22</v>
      </c>
      <c r="H8" s="33" t="s">
        <v>23</v>
      </c>
      <c r="I8" s="35" t="s">
        <v>24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7"/>
      <c r="AC8" s="55" t="s">
        <v>18</v>
      </c>
      <c r="AD8" s="17" t="s">
        <v>45</v>
      </c>
      <c r="AE8" s="17" t="s">
        <v>46</v>
      </c>
      <c r="AF8" s="70" t="s">
        <v>8</v>
      </c>
    </row>
    <row r="9" spans="1:34" ht="51" hidden="1" customHeight="1" x14ac:dyDescent="0.25">
      <c r="A9" s="62"/>
      <c r="B9" s="65"/>
      <c r="C9" s="66"/>
      <c r="D9" s="56"/>
      <c r="E9" s="62"/>
      <c r="F9" s="56"/>
      <c r="G9" s="34"/>
      <c r="H9" s="34"/>
      <c r="I9" s="38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40"/>
      <c r="AC9" s="56"/>
      <c r="AD9" s="18"/>
      <c r="AE9" s="18"/>
      <c r="AF9" s="71"/>
    </row>
    <row r="10" spans="1:34" s="24" customFormat="1" ht="52.5" customHeight="1" thickBot="1" x14ac:dyDescent="0.25">
      <c r="A10" s="15" t="s">
        <v>15</v>
      </c>
      <c r="B10" s="42" t="s">
        <v>27</v>
      </c>
      <c r="C10" s="42"/>
      <c r="D10" s="19" t="s">
        <v>47</v>
      </c>
      <c r="E10" s="15" t="s">
        <v>16</v>
      </c>
      <c r="F10" s="25">
        <v>12</v>
      </c>
      <c r="G10" s="22">
        <v>179</v>
      </c>
      <c r="H10" s="16">
        <v>149.99</v>
      </c>
      <c r="I10" s="41">
        <v>159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75">
        <v>162.66</v>
      </c>
      <c r="AD10" s="22">
        <v>9.1300000000000008</v>
      </c>
      <c r="AE10" s="22">
        <v>14.85</v>
      </c>
      <c r="AF10" s="21">
        <f>F10*AC10</f>
        <v>1951.92</v>
      </c>
      <c r="AG10" s="23"/>
      <c r="AH10" s="23"/>
    </row>
    <row r="11" spans="1:34" s="24" customFormat="1" ht="52.5" customHeight="1" thickBot="1" x14ac:dyDescent="0.25">
      <c r="A11" s="15">
        <v>2</v>
      </c>
      <c r="B11" s="31" t="s">
        <v>28</v>
      </c>
      <c r="C11" s="32"/>
      <c r="D11" s="19" t="s">
        <v>47</v>
      </c>
      <c r="E11" s="15" t="s">
        <v>16</v>
      </c>
      <c r="F11" s="25">
        <v>10</v>
      </c>
      <c r="G11" s="16">
        <v>449</v>
      </c>
      <c r="H11" s="16">
        <v>499</v>
      </c>
      <c r="I11" s="28">
        <v>567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30"/>
      <c r="AC11" s="76">
        <v>505</v>
      </c>
      <c r="AD11" s="22">
        <v>11.73</v>
      </c>
      <c r="AE11" s="22">
        <v>59.23</v>
      </c>
      <c r="AF11" s="21">
        <f t="shared" ref="AF11:AF25" si="0">F11*AC11</f>
        <v>5050</v>
      </c>
      <c r="AG11" s="23"/>
      <c r="AH11" s="23"/>
    </row>
    <row r="12" spans="1:34" s="24" customFormat="1" ht="52.5" customHeight="1" thickBot="1" x14ac:dyDescent="0.25">
      <c r="A12" s="15">
        <v>3</v>
      </c>
      <c r="B12" s="31" t="s">
        <v>29</v>
      </c>
      <c r="C12" s="32"/>
      <c r="D12" s="19" t="s">
        <v>48</v>
      </c>
      <c r="E12" s="15" t="s">
        <v>16</v>
      </c>
      <c r="F12" s="25">
        <v>40</v>
      </c>
      <c r="G12" s="16">
        <v>70.989999999999995</v>
      </c>
      <c r="H12" s="16">
        <v>89</v>
      </c>
      <c r="I12" s="28">
        <v>89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30"/>
      <c r="AC12" s="76">
        <v>83</v>
      </c>
      <c r="AD12" s="22">
        <v>12.53</v>
      </c>
      <c r="AE12" s="22">
        <v>10.4</v>
      </c>
      <c r="AF12" s="21">
        <f t="shared" si="0"/>
        <v>3320</v>
      </c>
      <c r="AG12" s="23"/>
      <c r="AH12" s="23"/>
    </row>
    <row r="13" spans="1:34" s="24" customFormat="1" ht="52.5" customHeight="1" thickBot="1" x14ac:dyDescent="0.25">
      <c r="A13" s="15">
        <v>4</v>
      </c>
      <c r="B13" s="31" t="s">
        <v>30</v>
      </c>
      <c r="C13" s="32"/>
      <c r="D13" s="19" t="s">
        <v>49</v>
      </c>
      <c r="E13" s="15" t="s">
        <v>16</v>
      </c>
      <c r="F13" s="25">
        <v>40</v>
      </c>
      <c r="G13" s="16">
        <v>145</v>
      </c>
      <c r="H13" s="16">
        <v>177</v>
      </c>
      <c r="I13" s="28">
        <v>129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30"/>
      <c r="AC13" s="76">
        <v>150.33000000000001</v>
      </c>
      <c r="AD13" s="22">
        <v>16.260000000000002</v>
      </c>
      <c r="AE13" s="22">
        <v>24.44</v>
      </c>
      <c r="AF13" s="21">
        <f t="shared" si="0"/>
        <v>6013.2000000000007</v>
      </c>
      <c r="AG13" s="23"/>
      <c r="AH13" s="23"/>
    </row>
    <row r="14" spans="1:34" s="24" customFormat="1" ht="52.5" customHeight="1" thickBot="1" x14ac:dyDescent="0.25">
      <c r="A14" s="15">
        <v>5</v>
      </c>
      <c r="B14" s="31" t="s">
        <v>31</v>
      </c>
      <c r="C14" s="32"/>
      <c r="D14" s="19" t="s">
        <v>49</v>
      </c>
      <c r="E14" s="15" t="s">
        <v>16</v>
      </c>
      <c r="F14" s="25">
        <v>10</v>
      </c>
      <c r="G14" s="16">
        <v>260</v>
      </c>
      <c r="H14" s="16">
        <v>320</v>
      </c>
      <c r="I14" s="28">
        <v>310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30"/>
      <c r="AC14" s="76">
        <v>296.67</v>
      </c>
      <c r="AD14" s="22">
        <v>10.84</v>
      </c>
      <c r="AE14" s="22">
        <v>32.15</v>
      </c>
      <c r="AF14" s="21">
        <f t="shared" si="0"/>
        <v>2966.7000000000003</v>
      </c>
      <c r="AG14" s="23"/>
      <c r="AH14" s="23"/>
    </row>
    <row r="15" spans="1:34" s="24" customFormat="1" ht="52.5" customHeight="1" thickBot="1" x14ac:dyDescent="0.25">
      <c r="A15" s="15">
        <v>6</v>
      </c>
      <c r="B15" s="31" t="s">
        <v>32</v>
      </c>
      <c r="C15" s="32"/>
      <c r="D15" s="19" t="s">
        <v>50</v>
      </c>
      <c r="E15" s="15" t="s">
        <v>16</v>
      </c>
      <c r="F15" s="25">
        <v>12</v>
      </c>
      <c r="G15" s="16">
        <v>226</v>
      </c>
      <c r="H15" s="16">
        <v>219</v>
      </c>
      <c r="I15" s="28">
        <v>195.1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30"/>
      <c r="AC15" s="76">
        <v>213.37</v>
      </c>
      <c r="AD15" s="22">
        <v>7.59</v>
      </c>
      <c r="AE15" s="22">
        <v>16.2</v>
      </c>
      <c r="AF15" s="21">
        <f t="shared" si="0"/>
        <v>2560.44</v>
      </c>
      <c r="AG15" s="23"/>
      <c r="AH15" s="23"/>
    </row>
    <row r="16" spans="1:34" s="24" customFormat="1" ht="52.5" customHeight="1" thickBot="1" x14ac:dyDescent="0.25">
      <c r="A16" s="15">
        <v>7</v>
      </c>
      <c r="B16" s="31" t="s">
        <v>33</v>
      </c>
      <c r="C16" s="32"/>
      <c r="D16" s="19" t="s">
        <v>51</v>
      </c>
      <c r="E16" s="15" t="s">
        <v>16</v>
      </c>
      <c r="F16" s="25">
        <v>1</v>
      </c>
      <c r="G16" s="16">
        <v>3828</v>
      </c>
      <c r="H16" s="16">
        <v>3664</v>
      </c>
      <c r="I16" s="28">
        <v>3250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30"/>
      <c r="AC16" s="77">
        <v>3580.67</v>
      </c>
      <c r="AD16" s="22">
        <v>8.32</v>
      </c>
      <c r="AE16" s="22">
        <v>297.87</v>
      </c>
      <c r="AF16" s="21">
        <f t="shared" si="0"/>
        <v>3580.67</v>
      </c>
      <c r="AG16" s="23"/>
      <c r="AH16" s="23"/>
    </row>
    <row r="17" spans="1:34" s="24" customFormat="1" ht="52.5" customHeight="1" thickBot="1" x14ac:dyDescent="0.25">
      <c r="A17" s="15">
        <v>8</v>
      </c>
      <c r="B17" s="31" t="s">
        <v>34</v>
      </c>
      <c r="C17" s="32"/>
      <c r="D17" s="19" t="s">
        <v>52</v>
      </c>
      <c r="E17" s="15" t="s">
        <v>35</v>
      </c>
      <c r="F17" s="25">
        <v>6</v>
      </c>
      <c r="G17" s="16">
        <v>339.99</v>
      </c>
      <c r="H17" s="16">
        <v>349.66</v>
      </c>
      <c r="I17" s="28">
        <v>354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/>
      <c r="AC17" s="76">
        <v>347.88</v>
      </c>
      <c r="AD17" s="22">
        <v>2.06</v>
      </c>
      <c r="AE17" s="22">
        <v>7.17</v>
      </c>
      <c r="AF17" s="21">
        <f t="shared" si="0"/>
        <v>2087.2799999999997</v>
      </c>
      <c r="AG17" s="23"/>
      <c r="AH17" s="23"/>
    </row>
    <row r="18" spans="1:34" s="24" customFormat="1" ht="52.5" customHeight="1" thickBot="1" x14ac:dyDescent="0.25">
      <c r="A18" s="15">
        <v>9</v>
      </c>
      <c r="B18" s="31" t="s">
        <v>36</v>
      </c>
      <c r="C18" s="32"/>
      <c r="D18" s="19" t="s">
        <v>53</v>
      </c>
      <c r="E18" s="15" t="s">
        <v>16</v>
      </c>
      <c r="F18" s="25">
        <v>36</v>
      </c>
      <c r="G18" s="16">
        <v>97.4</v>
      </c>
      <c r="H18" s="16">
        <v>102</v>
      </c>
      <c r="I18" s="28">
        <v>104.99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30"/>
      <c r="AC18" s="76">
        <v>101.46</v>
      </c>
      <c r="AD18" s="22">
        <v>3.77</v>
      </c>
      <c r="AE18" s="22">
        <v>3.82</v>
      </c>
      <c r="AF18" s="21">
        <f t="shared" si="0"/>
        <v>3652.56</v>
      </c>
      <c r="AG18" s="23"/>
      <c r="AH18" s="23"/>
    </row>
    <row r="19" spans="1:34" s="24" customFormat="1" ht="52.5" customHeight="1" thickBot="1" x14ac:dyDescent="0.25">
      <c r="A19" s="15">
        <v>10</v>
      </c>
      <c r="B19" s="31" t="s">
        <v>37</v>
      </c>
      <c r="C19" s="32"/>
      <c r="D19" s="19" t="s">
        <v>54</v>
      </c>
      <c r="E19" s="15" t="s">
        <v>35</v>
      </c>
      <c r="F19" s="25">
        <v>9</v>
      </c>
      <c r="G19" s="16">
        <v>132</v>
      </c>
      <c r="H19" s="16">
        <v>102.06</v>
      </c>
      <c r="I19" s="28">
        <v>115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30"/>
      <c r="AC19" s="76">
        <v>116.35</v>
      </c>
      <c r="AD19" s="22">
        <v>12.91</v>
      </c>
      <c r="AE19" s="22">
        <v>15.02</v>
      </c>
      <c r="AF19" s="21">
        <f t="shared" si="0"/>
        <v>1047.1499999999999</v>
      </c>
      <c r="AG19" s="23"/>
      <c r="AH19" s="23"/>
    </row>
    <row r="20" spans="1:34" s="24" customFormat="1" ht="52.5" customHeight="1" thickBot="1" x14ac:dyDescent="0.25">
      <c r="A20" s="15">
        <v>11</v>
      </c>
      <c r="B20" s="31" t="s">
        <v>38</v>
      </c>
      <c r="C20" s="32"/>
      <c r="D20" s="19" t="s">
        <v>55</v>
      </c>
      <c r="E20" s="15" t="s">
        <v>35</v>
      </c>
      <c r="F20" s="25">
        <v>15</v>
      </c>
      <c r="G20" s="16">
        <v>258</v>
      </c>
      <c r="H20" s="16">
        <v>208.75</v>
      </c>
      <c r="I20" s="28">
        <v>242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30"/>
      <c r="AC20" s="76">
        <v>236.25</v>
      </c>
      <c r="AD20" s="22">
        <v>10.63</v>
      </c>
      <c r="AE20" s="22">
        <v>25.12</v>
      </c>
      <c r="AF20" s="21">
        <f t="shared" si="0"/>
        <v>3543.75</v>
      </c>
      <c r="AG20" s="23"/>
      <c r="AH20" s="23"/>
    </row>
    <row r="21" spans="1:34" s="24" customFormat="1" ht="52.5" customHeight="1" thickBot="1" x14ac:dyDescent="0.25">
      <c r="A21" s="15">
        <v>12</v>
      </c>
      <c r="B21" s="31" t="s">
        <v>39</v>
      </c>
      <c r="C21" s="32"/>
      <c r="D21" s="19" t="s">
        <v>55</v>
      </c>
      <c r="E21" s="15" t="s">
        <v>16</v>
      </c>
      <c r="F21" s="25">
        <v>450</v>
      </c>
      <c r="G21" s="16">
        <v>20</v>
      </c>
      <c r="H21" s="16">
        <v>27.97</v>
      </c>
      <c r="I21" s="28">
        <v>16.14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30"/>
      <c r="AC21" s="76">
        <v>21.37</v>
      </c>
      <c r="AD21" s="22">
        <v>28.23</v>
      </c>
      <c r="AE21" s="22">
        <v>6.03</v>
      </c>
      <c r="AF21" s="21">
        <f t="shared" si="0"/>
        <v>9616.5</v>
      </c>
      <c r="AG21" s="23"/>
      <c r="AH21" s="23"/>
    </row>
    <row r="22" spans="1:34" s="24" customFormat="1" ht="52.5" customHeight="1" thickBot="1" x14ac:dyDescent="0.25">
      <c r="A22" s="15">
        <v>13</v>
      </c>
      <c r="B22" s="31" t="s">
        <v>40</v>
      </c>
      <c r="C22" s="32"/>
      <c r="D22" s="19" t="s">
        <v>56</v>
      </c>
      <c r="E22" s="15" t="s">
        <v>41</v>
      </c>
      <c r="F22" s="25">
        <v>50</v>
      </c>
      <c r="G22" s="16">
        <v>79</v>
      </c>
      <c r="H22" s="16">
        <v>77.34</v>
      </c>
      <c r="I22" s="28">
        <v>82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30"/>
      <c r="AC22" s="76">
        <v>79.45</v>
      </c>
      <c r="AD22" s="22">
        <v>2.97</v>
      </c>
      <c r="AE22" s="22">
        <v>2.36</v>
      </c>
      <c r="AF22" s="21">
        <f t="shared" si="0"/>
        <v>3972.5</v>
      </c>
      <c r="AG22" s="23"/>
      <c r="AH22" s="23"/>
    </row>
    <row r="23" spans="1:34" s="24" customFormat="1" ht="52.5" customHeight="1" thickBot="1" x14ac:dyDescent="0.25">
      <c r="A23" s="15">
        <v>14</v>
      </c>
      <c r="B23" s="31" t="s">
        <v>42</v>
      </c>
      <c r="C23" s="32"/>
      <c r="D23" s="19" t="s">
        <v>57</v>
      </c>
      <c r="E23" s="15" t="s">
        <v>35</v>
      </c>
      <c r="F23" s="25">
        <v>80</v>
      </c>
      <c r="G23" s="16">
        <v>32.14</v>
      </c>
      <c r="H23" s="16">
        <v>32</v>
      </c>
      <c r="I23" s="28">
        <v>29.99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30"/>
      <c r="AC23" s="76">
        <v>31.38</v>
      </c>
      <c r="AD23" s="22">
        <v>3.83</v>
      </c>
      <c r="AE23" s="22">
        <v>1.2</v>
      </c>
      <c r="AF23" s="21">
        <f t="shared" si="0"/>
        <v>2510.4</v>
      </c>
      <c r="AG23" s="23"/>
      <c r="AH23" s="23"/>
    </row>
    <row r="24" spans="1:34" s="24" customFormat="1" ht="52.5" customHeight="1" thickBot="1" x14ac:dyDescent="0.25">
      <c r="A24" s="15">
        <v>15</v>
      </c>
      <c r="B24" s="31" t="s">
        <v>43</v>
      </c>
      <c r="C24" s="32"/>
      <c r="D24" s="19" t="s">
        <v>57</v>
      </c>
      <c r="E24" s="15" t="s">
        <v>35</v>
      </c>
      <c r="F24" s="25">
        <v>60</v>
      </c>
      <c r="G24" s="16">
        <v>78.16</v>
      </c>
      <c r="H24" s="16">
        <v>75</v>
      </c>
      <c r="I24" s="28">
        <v>80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30"/>
      <c r="AC24" s="76">
        <v>77.72</v>
      </c>
      <c r="AD24" s="22">
        <v>3.25</v>
      </c>
      <c r="AE24" s="22">
        <v>2.5299999999999998</v>
      </c>
      <c r="AF24" s="21">
        <f t="shared" si="0"/>
        <v>4663.2</v>
      </c>
      <c r="AG24" s="23"/>
      <c r="AH24" s="23"/>
    </row>
    <row r="25" spans="1:34" s="24" customFormat="1" ht="52.5" customHeight="1" thickBot="1" x14ac:dyDescent="0.25">
      <c r="A25" s="15">
        <v>16</v>
      </c>
      <c r="B25" s="31" t="s">
        <v>44</v>
      </c>
      <c r="C25" s="32"/>
      <c r="D25" s="19" t="s">
        <v>57</v>
      </c>
      <c r="E25" s="15" t="s">
        <v>35</v>
      </c>
      <c r="F25" s="25">
        <v>20</v>
      </c>
      <c r="G25" s="16">
        <v>189.99</v>
      </c>
      <c r="H25" s="16">
        <v>180</v>
      </c>
      <c r="I25" s="28">
        <v>236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30"/>
      <c r="AC25" s="76">
        <v>202</v>
      </c>
      <c r="AD25" s="22">
        <v>14.79</v>
      </c>
      <c r="AE25" s="22">
        <v>29.87</v>
      </c>
      <c r="AF25" s="21">
        <f t="shared" si="0"/>
        <v>4040</v>
      </c>
      <c r="AG25" s="23"/>
      <c r="AH25" s="23"/>
    </row>
    <row r="26" spans="1:34" x14ac:dyDescent="0.25">
      <c r="A26" s="20"/>
      <c r="B26" s="72"/>
      <c r="C26" s="74"/>
      <c r="D26" s="20"/>
      <c r="E26" s="20"/>
      <c r="F26" s="20"/>
      <c r="G26" s="20"/>
      <c r="H26" s="20"/>
      <c r="I26" s="72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4"/>
      <c r="AC26" s="15" t="s">
        <v>9</v>
      </c>
      <c r="AD26" s="15"/>
      <c r="AE26" s="15"/>
      <c r="AF26" s="21">
        <f>SUM(AF10:AF25)</f>
        <v>60576.27</v>
      </c>
    </row>
    <row r="27" spans="1:34" x14ac:dyDescent="0.25">
      <c r="A27" s="31" t="s">
        <v>59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32"/>
    </row>
    <row r="28" spans="1:34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</row>
    <row r="29" spans="1:34" x14ac:dyDescent="0.25">
      <c r="A29" s="49" t="s">
        <v>58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</row>
    <row r="30" spans="1:34" s="10" customFormat="1" ht="35.25" customHeight="1" thickBot="1" x14ac:dyDescent="0.3">
      <c r="A30" s="50" t="s">
        <v>19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</row>
    <row r="31" spans="1:34" s="10" customFormat="1" ht="26.25" customHeight="1" thickBot="1" x14ac:dyDescent="0.3">
      <c r="A31" s="26" t="s">
        <v>10</v>
      </c>
      <c r="B31" s="27"/>
      <c r="C31" s="27"/>
      <c r="D31" s="27"/>
      <c r="E31" s="11"/>
    </row>
    <row r="32" spans="1:34" s="10" customFormat="1" ht="36.75" customHeight="1" x14ac:dyDescent="0.25">
      <c r="A32" s="51" t="s">
        <v>20</v>
      </c>
      <c r="B32" s="52"/>
      <c r="C32" s="52"/>
      <c r="D32" s="52"/>
      <c r="E32" s="12"/>
    </row>
    <row r="33" spans="1:32" s="10" customFormat="1" ht="16.5" customHeight="1" thickBot="1" x14ac:dyDescent="0.3">
      <c r="A33" s="53" t="s">
        <v>11</v>
      </c>
      <c r="B33" s="54"/>
      <c r="C33" s="54"/>
      <c r="D33" s="54"/>
      <c r="E33" s="13"/>
      <c r="G33" s="12"/>
    </row>
    <row r="34" spans="1:32" s="10" customFormat="1" ht="24" customHeight="1" x14ac:dyDescent="0.25">
      <c r="A34" s="44" t="s">
        <v>21</v>
      </c>
      <c r="B34" s="45"/>
      <c r="C34" s="45"/>
      <c r="D34" s="45"/>
      <c r="E34" s="6"/>
    </row>
    <row r="35" spans="1:32" ht="20.25" customHeight="1" thickBot="1" x14ac:dyDescent="0.3">
      <c r="A35" s="46" t="s">
        <v>12</v>
      </c>
      <c r="B35" s="47"/>
      <c r="C35" s="47"/>
      <c r="D35" s="47"/>
      <c r="E35" s="6"/>
      <c r="F35" s="14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10"/>
      <c r="AB35" s="10"/>
      <c r="AC35" s="10"/>
      <c r="AD35" s="10"/>
      <c r="AE35" s="10"/>
      <c r="AF35" s="10"/>
    </row>
    <row r="36" spans="1:32" ht="15.75" x14ac:dyDescent="0.25">
      <c r="A36" s="5"/>
      <c r="B36" s="5"/>
      <c r="C36" s="5"/>
      <c r="D36" s="5"/>
      <c r="E36" s="5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/>
      <c r="AB36"/>
      <c r="AC36"/>
      <c r="AD36"/>
      <c r="AE36"/>
    </row>
    <row r="37" spans="1:32" ht="15.75" x14ac:dyDescent="0.25">
      <c r="A37" s="9" t="s">
        <v>14</v>
      </c>
    </row>
  </sheetData>
  <mergeCells count="59">
    <mergeCell ref="B20:C20"/>
    <mergeCell ref="B19:C19"/>
    <mergeCell ref="B18:C18"/>
    <mergeCell ref="I26:AB26"/>
    <mergeCell ref="B26:C26"/>
    <mergeCell ref="B25:C25"/>
    <mergeCell ref="B24:C24"/>
    <mergeCell ref="B23:C23"/>
    <mergeCell ref="B22:C22"/>
    <mergeCell ref="B21:C21"/>
    <mergeCell ref="I23:AB23"/>
    <mergeCell ref="I24:AB24"/>
    <mergeCell ref="I25:AB25"/>
    <mergeCell ref="I18:AB18"/>
    <mergeCell ref="I19:AB19"/>
    <mergeCell ref="I20:AB20"/>
    <mergeCell ref="AC8:AC9"/>
    <mergeCell ref="A2:AF2"/>
    <mergeCell ref="A4:B4"/>
    <mergeCell ref="C4:AF4"/>
    <mergeCell ref="A5:B5"/>
    <mergeCell ref="C5:AF5"/>
    <mergeCell ref="A8:A9"/>
    <mergeCell ref="D8:D9"/>
    <mergeCell ref="B8:C9"/>
    <mergeCell ref="A6:AF6"/>
    <mergeCell ref="A7:AF7"/>
    <mergeCell ref="AF8:AF9"/>
    <mergeCell ref="E8:E9"/>
    <mergeCell ref="F8:F9"/>
    <mergeCell ref="A27:AF27"/>
    <mergeCell ref="A34:D34"/>
    <mergeCell ref="A35:D35"/>
    <mergeCell ref="A28:AF28"/>
    <mergeCell ref="A29:AF29"/>
    <mergeCell ref="A30:AF30"/>
    <mergeCell ref="A32:D32"/>
    <mergeCell ref="A33:D33"/>
    <mergeCell ref="B17:C17"/>
    <mergeCell ref="B16:C16"/>
    <mergeCell ref="B15:C15"/>
    <mergeCell ref="B14:C14"/>
    <mergeCell ref="B13:C13"/>
    <mergeCell ref="B12:C12"/>
    <mergeCell ref="B11:C11"/>
    <mergeCell ref="G8:G9"/>
    <mergeCell ref="H8:H9"/>
    <mergeCell ref="I8:AB9"/>
    <mergeCell ref="I11:AB11"/>
    <mergeCell ref="I12:AB12"/>
    <mergeCell ref="I10:AB10"/>
    <mergeCell ref="B10:C10"/>
    <mergeCell ref="I21:AB21"/>
    <mergeCell ref="I22:AB22"/>
    <mergeCell ref="I13:AB13"/>
    <mergeCell ref="I14:AB14"/>
    <mergeCell ref="I15:AB15"/>
    <mergeCell ref="I16:AB16"/>
    <mergeCell ref="I17:AB17"/>
  </mergeCells>
  <hyperlinks>
    <hyperlink ref="G10" r:id="rId1" display="https://www.komus.ru/katalog/khozyajstvennye-tovary/mylo/mylo-zhidkoe/mylo-zhidkoe-s-dozatorom/krem-mylo-luscan-zhemchuzhnoe-1-l/p/1566941/?from=block-301-0_1" xr:uid="{8A89CDC4-A8DD-49B1-B58C-28FF58C38B99}"/>
  </hyperlinks>
  <pageMargins left="0.24027777777777801" right="0.24027777777777801" top="0.05" bottom="0.209722222222222" header="0.51180555555555496" footer="0.51180555555555496"/>
  <pageSetup paperSize="9" scale="66" fitToHeight="0" orientation="landscape" useFirstPageNumber="1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Filina</cp:lastModifiedBy>
  <cp:revision>7</cp:revision>
  <cp:lastPrinted>2026-01-21T13:26:09Z</cp:lastPrinted>
  <dcterms:created xsi:type="dcterms:W3CDTF">2014-01-17T11:35:00Z</dcterms:created>
  <dcterms:modified xsi:type="dcterms:W3CDTF">2026-08-04T09:01:14Z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