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 activeTab="1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<sst xmlns="http://schemas.openxmlformats.org/spreadsheetml/2006/main" count="78" uniqueCount="54">
  <si>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</si>
  <si>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</si>
  <si>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</si>
  <si>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</si>
  <si>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</si>
  <si>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</si>
  <si>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</si>
  <si>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</si>
  <si>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</si>
  <si>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</si>
  <si>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</si>
  <si>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</si>
  <si>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</si>
  <si>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</si>
  <si>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</si>
  <si>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</si>
  <si>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</si>
  <si>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</si>
  <si>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</si>
  <si>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</si>
  <si>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</si>
  <si>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</si>
  <si>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</si>
  <si>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</si>
  <si>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</si>
  <si>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</si>
  <si>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</si>
  <si>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</si>
  <si>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</si>
  <si>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</si>
  <si>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</si>
  <si>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</si>
  <si>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</si>
  <si>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</si>
  <si>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</si>
  <si>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</si>
  <si>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</si>
  <si>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</si>
  <si>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БИВАЛИРУДИН, ЛИОФИЛИЗАТ ДЛЯ ПРИГОТОВЛЕНИЯ КОНЦЕНТРАТА ДЛЯ ПРИГОТОВЛЕНИЯ РАСТВОРА ДЛЯ ВНУТРИВЕННОГО ВВЕДЕНИЯ, 250 мг</t>
  </si>
  <si>
    <t>21.20.10.131-000029-1-00049-0000000000000</t>
  </si>
  <si>
    <t>миллиграмм</t>
  </si>
  <si>
    <t>нет</t>
  </si>
  <si>
    <t>11.08.2026</t>
  </si>
  <si>
    <t>ВХ № 44-26-07-686/1 от 10.08.26</t>
  </si>
  <si>
    <t>49</t>
  </si>
  <si>
    <t xml:space="preserve">ВХ № 44-26-07-686/2 от 10.06.2026г. </t>
  </si>
  <si>
    <t>50,23</t>
  </si>
  <si>
    <t>ВХ № 44-26-07-686/3 от 10.08.26</t>
  </si>
  <si>
    <t>50,47</t>
  </si>
  <si>
    <t>0</t>
  </si>
  <si>
    <t>Бивалирудин Дж 250мг №1 фл</t>
  </si>
  <si>
    <t>Цена за упак с ндс и опт.надбавкой  для расчета, руб.</t>
  </si>
  <si>
    <t>количество,упак</t>
  </si>
  <si>
    <t>сумма с ндс иопт.надбавкой,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</si>
</sst>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167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4"/>
  <sheetViews>
    <sheetView view="pageBreakPreview" topLeftCell="A3" zoomScaleNormal="100" zoomScaleSheetLayoutView="100" workbookViewId="0">
      <selection activeCell="H10" sqref="H1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36</v>
      </c>
      <c r="N6" s="7" t="s">
        <v>14</v>
      </c>
      <c r="IT6" s="3"/>
      <c r="IU6" s="3"/>
    </row>
    <row r="7" spans="1:255" ht="86.1" customHeight="1" x14ac:dyDescent="0.25">
      <c r="A7" s="8" t="s">
        <v>37</v>
      </c>
      <c r="B7" s="9" t="s">
        <v>38</v>
      </c>
      <c r="C7" s="9" t="s">
        <v>39</v>
      </c>
      <c r="D7" s="8" t="s">
        <v>40</v>
      </c>
      <c r="E7" s="8"/>
      <c r="F7" s="8">
        <v>49</v>
      </c>
      <c r="G7" s="5" t="s">
        <v>41</v>
      </c>
      <c r="H7" s="5">
        <v>0</v>
      </c>
      <c r="I7" s="10">
        <v>49</v>
      </c>
      <c r="J7" s="8">
        <v>0</v>
      </c>
      <c r="K7" s="8">
        <v>10</v>
      </c>
      <c r="L7" s="8">
        <v>53.9</v>
      </c>
      <c r="M7" s="8">
        <v>5500</v>
      </c>
      <c r="N7" s="8">
        <v>296450</v>
      </c>
      <c r="IT7" s="3"/>
      <c r="IU7" s="3"/>
    </row>
    <row r="8" spans="1:255" ht="15.75" x14ac:dyDescent="0.25">
      <c r="A8" s="8" t="s">
        <v>16</v>
      </c>
      <c r="B8" s="27">
        <v>296450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view="pageBreakPreview" zoomScale="60" zoomScaleNormal="100" workbookViewId="0">
      <selection activeCell="C6" sqref="C6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0" max="10" width="10.85546875" bestFit="1" customWidth="1"/>
    <col min="12" max="12" width="24.85546875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29" t="s">
        <v>51</v>
      </c>
      <c r="K4" s="29" t="s">
        <v>52</v>
      </c>
      <c r="L4" s="29" t="s">
        <v>53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86.1" customHeight="1" x14ac:dyDescent="0.25">
      <c r="A6" s="35" t="s">
        <v>37</v>
      </c>
      <c r="B6" s="19" t="s">
        <v>38</v>
      </c>
      <c r="C6" s="20" t="s">
        <v>50</v>
      </c>
      <c r="D6" s="20" t="s">
        <v>43</v>
      </c>
      <c r="E6" s="19">
        <v>13475</v>
      </c>
      <c r="F6" s="19">
        <v>250</v>
      </c>
      <c r="G6" s="19" t="s">
        <v>44</v>
      </c>
      <c r="H6" s="35">
        <v>1.58</v>
      </c>
      <c r="I6" s="36">
        <v>49</v>
      </c>
      <c r="J6" s="36">
        <v>13475</v>
      </c>
      <c r="K6" s="36">
        <v>22</v>
      </c>
      <c r="L6" s="36">
        <f>J6*K6</f>
        <v>296450</v>
      </c>
    </row>
    <row r="7" spans="1:12" ht="86.1" customHeight="1" x14ac:dyDescent="0.25">
      <c r="A7" s="35" t="s">
        <v>15</v>
      </c>
      <c r="B7" s="19" t="s">
        <v>38</v>
      </c>
      <c r="C7" s="20" t="s">
        <v>50</v>
      </c>
      <c r="D7" s="20" t="s">
        <v>45</v>
      </c>
      <c r="E7" s="19">
        <v>13812</v>
      </c>
      <c r="F7" s="19">
        <v>250</v>
      </c>
      <c r="G7" s="19" t="s">
        <v>46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86.1" customHeight="1" x14ac:dyDescent="0.25">
      <c r="A8" s="35" t="s">
        <v>15</v>
      </c>
      <c r="B8" s="19" t="s">
        <v>38</v>
      </c>
      <c r="C8" s="20" t="s">
        <v>50</v>
      </c>
      <c r="D8" s="20" t="s">
        <v>47</v>
      </c>
      <c r="E8" s="19">
        <v>13879</v>
      </c>
      <c r="F8" s="19">
        <v>250</v>
      </c>
      <c r="G8" s="19" t="s">
        <v>48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18.75" x14ac:dyDescent="0.3">
      <c r="A9" s="17"/>
      <c r="B9" s="15"/>
      <c r="C9" s="15"/>
      <c r="D9" s="15"/>
      <c r="E9" s="15"/>
      <c r="F9" s="15"/>
      <c r="G9" s="15"/>
      <c r="H9" s="15"/>
      <c r="I9" s="15"/>
      <c r="L9" s="41">
        <f>L6</f>
        <v>296450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30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7" t="s">
        <v>31</v>
      </c>
      <c r="B2" s="37"/>
      <c r="C2" s="37"/>
      <c r="D2" s="37"/>
      <c r="E2" s="37"/>
      <c r="F2" s="37"/>
      <c r="G2" s="37"/>
      <c r="H2" s="37"/>
      <c r="I2" s="37"/>
    </row>
    <row r="3" spans="1:9" ht="103.5" customHeight="1" x14ac:dyDescent="0.25">
      <c r="A3" s="38"/>
      <c r="B3" s="38"/>
      <c r="C3" s="38"/>
      <c r="D3" s="38"/>
      <c r="E3" s="38"/>
      <c r="F3" s="38"/>
      <c r="G3" s="38"/>
      <c r="H3" s="38"/>
      <c r="I3" s="38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32</v>
      </c>
      <c r="D5" s="21" t="s">
        <v>33</v>
      </c>
      <c r="E5" s="21" t="s">
        <v>24</v>
      </c>
      <c r="F5" s="23" t="s">
        <v>34</v>
      </c>
      <c r="G5" s="23" t="s">
        <v>11</v>
      </c>
      <c r="H5" s="23" t="s">
        <v>12</v>
      </c>
      <c r="I5" s="21" t="s">
        <v>35</v>
      </c>
    </row>
    <row r="6" spans="1:9" ht="86.1" customHeight="1" x14ac:dyDescent="0.25">
      <c r="A6" s="39" t="s">
        <v>37</v>
      </c>
      <c r="B6" s="19" t="s">
        <v>38</v>
      </c>
      <c r="C6" s="20"/>
      <c r="D6" s="19">
        <v>0</v>
      </c>
      <c r="E6" s="19">
        <v>0</v>
      </c>
      <c r="F6" s="19" t="s">
        <v>49</v>
      </c>
      <c r="G6" s="19">
        <v>0</v>
      </c>
      <c r="H6" s="19">
        <v>0</v>
      </c>
      <c r="I6" s="40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