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НМЦК кадастр.работы РБ 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<sst xmlns="http://schemas.openxmlformats.org/spreadsheetml/2006/main" xmlns:a="http://schemas.openxmlformats.org/drawingml/2006/main" xmlns:a14="http://schemas.microsoft.com/office/drawing/2010/main" xmlns:a15="http://schemas.microsoft.com/office/drawing/2012/main" xmlns:asvg="http://schemas.microsoft.com/office/drawing/2016/SVG/main" xmlns:c="http://schemas.openxmlformats.org/drawingml/2006/chart" xmlns:co="http://ncloudtech.com" xmlns:co-ooxml="http://ncloudtech.com/ooxml" xmlns:m="http://schemas.openxmlformats.org/officeDocument/2006/math" xmlns:mc="http://schemas.openxmlformats.org/markup-compatibility/2006" xmlns:o="urn:schemas-microsoft-com:office:office" xmlns:p="http://schemas.openxmlformats.org/presentationml/2006/main" xmlns:pic="http://schemas.openxmlformats.org/drawingml/2006/picture" xmlns:r="http://schemas.openxmlformats.org/officeDocument/2006/relationships" xmlns:s="http://schemas.openxmlformats.org/officeDocument/2006/sharedTypes" xmlns:sl="http://schemas.openxmlformats.org/schemaLibrary/2006/main" xmlns:v="urn:schemas-microsoft-com:vml" xmlns:w="http://schemas.openxmlformats.org/wordprocessingml/2006/main" xmlns:w10="urn:schemas-microsoft-com:office:word" xmlns:w14="http://schemas.microsoft.com/office/word/2010/wordml" xmlns:w15="http://schemas.microsoft.com/office/word/2012/wordml" xmlns:wp="http://schemas.openxmlformats.org/drawingml/2006/wordprocessingDrawing" xmlns:wpg="http://schemas.microsoft.com/office/word/2010/wordprocessingGroup" xmlns:wps="http://schemas.microsoft.com/office/word/2010/wordprocessingShape" xmlns:x="urn:schemas-microsoft-com:office:excel" xmlns:x12ac="http://schemas.microsoft.com/office/spreadsheetml/2011/1/ac" xmlns:x14="http://schemas.microsoft.com/office/spreadsheetml/2009/9/main" xmlns:xdr="http://schemas.openxmlformats.org/drawingml/2006/spreadsheetDrawing" xmlns:xm="http://schemas.microsoft.com/office/excel/2006/main" mc:Ignorable="co co-ooxml w14 x14 w15">
  <si>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пункт 8 части 18 статьи 22 Федерального закона от 05.04.2013 г. № 44-ФЗ). Расчет начальной (максимальной) цены контракта представлен в таблице:</t>
  </si>
  <si>
    <t>Обоснование начальной (максимальной) цены контракта</t>
  </si>
  <si>
    <t>ИТОГО</t>
  </si>
  <si>
    <t>№ п/п</t>
  </si>
  <si>
    <t>Забайкальском крае и Республике Бурятия</t>
  </si>
  <si>
    <r>
      <t xml:space="preserve">Объект закупки: </t>
    </r>
    <r>
      <rPr>
        <rFont val="Times New Roman"/>
        <b val="true"/>
        <color theme="1" tint="0"/>
        <sz val="11"/>
      </rPr>
      <t>Выполнение кадастровых работ</t>
    </r>
    <r>
      <rPr>
        <rFont val="Times New Roman"/>
        <b val="true"/>
        <color rgb="000000" tint="0"/>
        <sz val="11"/>
      </rPr>
      <t xml:space="preserve"> на территории Республики Бурятия</t>
    </r>
  </si>
  <si>
    <t>УТВЕРЖДАЮ:</t>
  </si>
  <si>
    <t>Руководитель МТУ Росимущества в</t>
  </si>
  <si>
    <t xml:space="preserve"> </t>
  </si>
  <si>
    <t>Цена за ед., руб.</t>
  </si>
  <si>
    <t>_____________  Н.В. Пищулина</t>
  </si>
  <si>
    <t>Наименование услуги</t>
  </si>
  <si>
    <t>m</t>
  </si>
  <si>
    <t>Ед. изм.</t>
  </si>
  <si>
    <t>"______"______________2026г.</t>
  </si>
  <si>
    <t xml:space="preserve"> Если коэффициент вариации превышает 33%, целесообразно провести дополнительные исследования в целях увеличения количества ценовой информации, используемой в расчетах.</t>
  </si>
  <si>
    <t>Кол-во</t>
  </si>
  <si>
    <r>
      <rPr>
        <rFont val="Times New Roman"/>
        <color rgb="000000" tint="0"/>
        <sz val="12"/>
      </rPr>
      <t xml:space="preserve">Проведение кадастровых работ. Выполнение кадастровых работ на территории Республики Бурятия
</t>
    </r>
    <r>
      <rPr>
        <rFont val="Times New Roman"/>
        <color theme="1" tint="0"/>
        <sz val="12"/>
      </rPr>
      <t>ОКПД2: 71.12.35.110</t>
    </r>
    <r>
      <rPr>
        <rFont val="Times New Roman"/>
        <color theme="1" tint="0"/>
        <sz val="12"/>
      </rPr>
      <t xml:space="preserve"> – Услуги в области кадастровой деятельности
</t>
    </r>
    <r>
      <t xml:space="preserve">                                                                               
</t>
    </r>
    <r>
      <t xml:space="preserve">                                                                                                            ОКПД2: 28.29.22.110- Огнетушитель</t>
    </r>
  </si>
  <si>
    <t xml:space="preserve">Начальная (максимальная) цена контракта составляет </t>
  </si>
  <si>
    <t xml:space="preserve">Коммерческие предложения поставщиков. </t>
  </si>
  <si>
    <t>усл.ед</t>
  </si>
  <si>
    <t>Начальник отдела</t>
  </si>
  <si>
    <t xml:space="preserve">КП №1 вх №75-9067 от 08.05.2026 </t>
  </si>
  <si>
    <t>*</t>
  </si>
  <si>
    <t>В случае если коэффициент вариации по позициям 1-m составляет менее 33 %, совокупность цен принимается однородной</t>
  </si>
  <si>
    <r>
      <t xml:space="preserve">КП №2  </t>
    </r>
    <r>
      <rPr>
        <rFont val="Times New Roman"/>
        <color theme="1" tint="0"/>
        <sz val="8"/>
      </rPr>
      <t>вх №</t>
    </r>
    <r>
      <rPr>
        <rFont val="Times New Roman"/>
        <color theme="1" tint="0"/>
        <sz val="8"/>
      </rPr>
      <t xml:space="preserve">75-9068 от 08.05.2026 </t>
    </r>
  </si>
  <si>
    <t>Коэффициент вариации *</t>
  </si>
  <si>
    <t>_______________</t>
  </si>
  <si>
    <t>Средняя цена за ед., руб.</t>
  </si>
  <si>
    <r>
      <t xml:space="preserve">КП №3  </t>
    </r>
    <r>
      <rPr>
        <rFont val="Times New Roman"/>
        <color theme="1" tint="0"/>
        <sz val="8"/>
      </rPr>
      <t xml:space="preserve"> </t>
    </r>
    <r>
      <rPr>
        <rFont val="Times New Roman"/>
        <color theme="1" tint="0"/>
        <sz val="8"/>
      </rPr>
      <t>вх №</t>
    </r>
    <r>
      <rPr>
        <rFont val="Times New Roman"/>
        <color theme="1" tint="0"/>
        <sz val="8"/>
      </rPr>
      <t xml:space="preserve">75-9069 от 08.05.2026 
</t>
    </r>
  </si>
  <si>
    <t>М.В. Басова</t>
  </si>
  <si>
    <t>Расчетная цена за ед. ** , руб.</t>
  </si>
  <si>
    <t>Всего, руб.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</si>
</sst>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00;-0.000000" formatCode="0.000000;-0.000000" numFmtId="1002"/>
    <numFmt co:extendedFormatCode="#,##0.00&quot;р.&quot;" formatCode="#,##0.00&quot;р.&quot;" numFmtId="1003"/>
    <numFmt co:extendedFormatCode="0.00" formatCode="0.00" numFmtId="1004"/>
    <numFmt co:extendedFormatCode="General" formatCode="General" numFmtId="1001"/>
  </numFmts>
  <fonts count="10">
    <font>
      <name val="Calibri"/>
      <sz val="11"/>
    </font>
    <font>
      <color theme="1" tint="0"/>
      <sz val="11"/>
      <scheme val="minor"/>
    </font>
    <font>
      <b val="true"/>
      <color rgb="FF0000" tint="0"/>
      <sz val="11"/>
      <scheme val="minor"/>
    </font>
    <font>
      <name val="Times New Roman"/>
      <b val="true"/>
      <color theme="1" tint="0"/>
      <sz val="10"/>
    </font>
    <font>
      <name val="Times New Roman"/>
      <color theme="1" tint="0"/>
      <sz val="12"/>
    </font>
    <font>
      <name val="Times New Roman"/>
      <color theme="1" tint="0"/>
      <sz val="11"/>
    </font>
    <font>
      <name val="Times New Roman"/>
      <b val="true"/>
      <color theme="1" tint="0"/>
      <sz val="11"/>
    </font>
    <font>
      <name val="Times New Roman"/>
      <color theme="1" tint="0"/>
      <sz val="10"/>
    </font>
    <font>
      <b val="true"/>
      <color theme="1" tint="0"/>
      <sz val="11"/>
      <scheme val="minor"/>
    </font>
    <font>
      <name val="Times New Roman"/>
      <color theme="1" tint="0"/>
      <sz val="8"/>
    </font>
  </fonts>
  <fills count="2">
    <fill>
      <patternFill patternType="none"/>
    </fill>
    <fill>
      <patternFill patternType="gray125"/>
    </fill>
  </fills>
  <borders count="5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thick">
        <color rgb="FF0000" tint="0"/>
      </left>
      <right style="thick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thick">
        <color rgb="000000" tint="0"/>
      </left>
      <right style="thick">
        <color rgb="FF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thick">
        <color rgb="FF0000" tint="0"/>
      </left>
      <right style="thick">
        <color rgb="FF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top style="medium">
        <color rgb="000000" tint="0"/>
      </top>
    </border>
    <border>
      <left style="thick">
        <color rgb="FF0000" tint="0"/>
      </left>
      <right style="thick">
        <color rgb="000000" tint="0"/>
      </right>
      <bottom style="thick">
        <color rgb="000000" tint="0"/>
      </bottom>
    </border>
    <border>
      <top style="medium">
        <color rgb="000000" tint="0"/>
      </top>
    </border>
    <border>
      <bottom style="medium">
        <color rgb="000000" tint="0"/>
      </bottom>
    </border>
    <border>
      <left style="thick">
        <color rgb="000000" tint="0"/>
      </left>
      <right style="thick">
        <color rgb="FF0000" tint="0"/>
      </right>
      <bottom style="thick">
        <color rgb="000000" tint="0"/>
      </bottom>
    </border>
    <border>
      <bottom style="medium">
        <color rgb="000000" tint="0"/>
      </bottom>
    </border>
    <border>
      <left style="thick">
        <color rgb="FF0000" tint="0"/>
      </left>
      <right style="thick">
        <color rgb="000000" tint="0"/>
      </right>
      <top style="thick">
        <color rgb="FF0000" tint="0"/>
      </top>
      <bottom style="thick">
        <color rgb="000000" tint="0"/>
      </bottom>
    </border>
    <border>
      <left style="thick">
        <color rgb="FF0000" tint="0"/>
      </left>
      <right style="thick">
        <color rgb="FF0000" tint="0"/>
      </right>
      <bottom style="thick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ck">
        <color rgb="000000" tint="0"/>
      </left>
      <right style="thick">
        <color rgb="FF0000" tint="0"/>
      </right>
      <top style="thick">
        <color rgb="FF0000" tint="0"/>
      </top>
      <bottom style="thick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ck">
        <color rgb="FF0000" tint="0"/>
      </left>
      <right style="thick">
        <color rgb="000000" tint="0"/>
      </right>
    </border>
    <border>
      <top style="thick">
        <color rgb="000000" tint="0"/>
      </top>
      <bottom style="medium">
        <color rgb="000000" tint="0"/>
      </bottom>
    </border>
    <border>
      <left style="thick">
        <color rgb="000000" tint="0"/>
      </left>
      <right style="thick">
        <color rgb="FF0000" tint="0"/>
      </right>
    </border>
    <border>
      <left style="thick">
        <color rgb="FF0000" tint="0"/>
      </left>
      <right style="thick">
        <color rgb="FF0000" tint="0"/>
      </right>
      <top style="thick">
        <color rgb="FF0000" tint="0"/>
      </top>
      <bottom style="thick">
        <color rgb="000000" tint="0"/>
      </bottom>
    </border>
    <border>
      <left style="thick">
        <color rgb="FF0000" tint="0"/>
      </left>
      <right style="thick">
        <color rgb="FF0000" tint="0"/>
      </right>
    </border>
    <border>
      <left style="thick">
        <color rgb="FF0000" tint="0"/>
      </left>
      <right style="thick">
        <color rgb="000000" tint="0"/>
      </right>
      <top style="thick">
        <color rgb="000000" tint="0"/>
      </top>
      <bottom style="thick">
        <color rgb="000000" tint="0"/>
      </bottom>
    </border>
    <border>
      <bottom style="medium">
        <color rgb="000000" tint="0"/>
      </bottom>
    </border>
    <border>
      <left style="thick">
        <color rgb="FF0000" tint="0"/>
      </left>
      <right style="thick">
        <color rgb="000000" tint="0"/>
      </right>
      <top style="thick">
        <color rgb="000000" tint="0"/>
      </top>
      <bottom style="thick">
        <color rgb="FF0000" tint="0"/>
      </bottom>
    </border>
    <border>
      <left style="thick">
        <color rgb="000000" tint="0"/>
      </left>
      <right style="thick">
        <color rgb="FF0000" tint="0"/>
      </right>
      <top style="thick">
        <color rgb="000000" tint="0"/>
      </top>
      <bottom style="thick">
        <color rgb="FF0000" tint="0"/>
      </bottom>
    </border>
    <border>
      <top style="thick">
        <color rgb="000000" tint="0"/>
      </top>
      <bottom style="thick">
        <color rgb="000000" tint="0"/>
      </bottom>
    </border>
    <border>
      <left style="thick">
        <color rgb="000000" tint="0"/>
      </left>
      <right style="thick">
        <color rgb="FF0000" tint="0"/>
      </right>
      <top style="thick">
        <color rgb="000000" tint="0"/>
      </top>
      <bottom style="thick">
        <color rgb="000000" tint="0"/>
      </bottom>
    </border>
    <border>
      <left style="thick">
        <color rgb="FF0000" tint="0"/>
      </left>
      <right style="thick">
        <color rgb="FF0000" tint="0"/>
      </right>
      <top style="thick">
        <color rgb="000000" tint="0"/>
      </top>
      <bottom style="thick">
        <color rgb="FF0000" tint="0"/>
      </bottom>
    </border>
    <border>
      <left style="thick">
        <color rgb="FF0000" tint="0"/>
      </left>
      <right style="thick">
        <color rgb="FF0000" tint="0"/>
      </right>
      <top style="thick">
        <color rgb="000000" tint="0"/>
      </top>
      <bottom style="thick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2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true" applyFill="false" applyFont="false" borderId="1" fillId="0" fontId="1" numFmtId="0" quotePrefix="false">
      <alignment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Border="false" applyFill="false" applyFont="true" applyNumberFormat="true" borderId="0" fillId="0" fontId="4" numFmtId="1000" quotePrefix="false"/>
    <xf applyAlignment="true" applyBorder="true" applyFill="false" applyFont="false" borderId="3" fillId="0" fontId="1" numFmtId="0" quotePrefix="false">
      <alignment vertical="center" wrapText="true"/>
    </xf>
    <xf applyAlignment="true" applyBorder="false" applyFill="false" applyFont="true" applyNumberFormat="true" borderId="0" fillId="0" fontId="5" numFmtId="1000" quotePrefix="false">
      <alignment horizontal="left" vertical="center" wrapText="true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false" borderId="4" fillId="0" fontId="1" numFmtId="0" quotePrefix="false">
      <alignment vertical="center" wrapText="true"/>
    </xf>
    <xf applyAlignment="true" applyBorder="true" applyFill="false" applyFont="false" borderId="5" fillId="0" fontId="1" numFmtId="0" quotePrefix="false">
      <alignment vertical="center" wrapText="true"/>
    </xf>
    <xf applyAlignment="true" applyBorder="true" applyFill="false" applyFont="true" applyNumberFormat="true" borderId="6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center" vertical="top"/>
    </xf>
    <xf applyAlignment="true" applyBorder="true" applyFill="false" applyFont="true" applyNumberFormat="true" borderId="2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true" applyFill="false" applyFont="true" applyNumberFormat="true" borderId="7" fillId="0" fontId="7" numFmtId="1000" quotePrefix="false">
      <alignment horizontal="center" vertical="center" wrapText="true"/>
    </xf>
    <xf applyAlignment="true" applyBorder="true" applyFill="false" applyFont="true" applyNumberFormat="true" borderId="8" fillId="0" fontId="7" numFmtId="1000" quotePrefix="false">
      <alignment horizontal="center" vertical="center" wrapText="true"/>
    </xf>
    <xf applyAlignment="true" applyBorder="true" applyFill="false" applyFont="true" applyNumberFormat="true" borderId="9" fillId="0" fontId="7" numFmtId="1000" quotePrefix="false">
      <alignment horizontal="center" vertical="center" wrapText="true"/>
    </xf>
    <xf applyAlignment="true" applyBorder="true" applyFill="false" applyFont="true" applyNumberFormat="true" borderId="10" fillId="0" fontId="7" numFmtId="1000" quotePrefix="false">
      <alignment horizontal="left" indent="1" vertical="center" wrapText="true"/>
    </xf>
    <xf applyAlignment="true" applyBorder="true" applyFill="false" applyFont="true" applyNumberFormat="true" borderId="11" fillId="0" fontId="7" numFmtId="1000" quotePrefix="false">
      <alignment horizontal="center" vertical="center" wrapText="true"/>
    </xf>
    <xf applyAlignment="true" applyBorder="true" applyFill="false" applyFont="true" applyNumberFormat="true" borderId="12" fillId="0" fontId="7" numFmtId="1000" quotePrefix="false">
      <alignment horizontal="center" vertical="center" wrapText="true"/>
    </xf>
    <xf applyAlignment="true" applyBorder="true" applyFill="false" applyFont="true" applyNumberFormat="true" borderId="13" fillId="0" fontId="7" numFmtId="1000" quotePrefix="false">
      <alignment horizontal="center" vertical="center" wrapText="true"/>
    </xf>
    <xf applyAlignment="true" applyBorder="true" applyFill="false" applyFont="true" applyNumberFormat="true" borderId="2" fillId="0" fontId="7" numFmtId="1000" quotePrefix="false">
      <alignment vertical="center" wrapText="true"/>
    </xf>
    <xf applyAlignment="true" applyBorder="true" applyFill="false" applyFont="false" borderId="14" fillId="0" fontId="1" numFmtId="0" quotePrefix="false">
      <alignment vertical="center" wrapText="true"/>
    </xf>
    <xf applyAlignment="true" applyBorder="true" applyFill="false" applyFont="false" borderId="15" fillId="0" fontId="1" numFmtId="0" quotePrefix="false">
      <alignment vertical="center" wrapText="true"/>
    </xf>
    <xf applyAlignment="true" applyBorder="true" applyFill="false" applyFont="true" applyNumberFormat="true" borderId="16" fillId="0" fontId="7" numFmtId="1000" quotePrefix="false">
      <alignment horizontal="center" vertical="center" wrapText="true"/>
    </xf>
    <xf applyAlignment="true" applyBorder="true" applyFill="false" applyFont="false" borderId="17" fillId="0" fontId="1" numFmtId="0" quotePrefix="false">
      <alignment vertical="center" wrapText="true"/>
    </xf>
    <xf applyAlignment="true" applyBorder="true" applyFill="false" applyFont="true" applyNumberFormat="true" borderId="19" fillId="0" fontId="7" numFmtId="1000" quotePrefix="false">
      <alignment horizontal="center" vertical="center" wrapText="true"/>
    </xf>
    <xf applyAlignment="true" applyBorder="true" applyFill="false" applyFont="false" borderId="18" fillId="0" fontId="1" numFmtId="0" quotePrefix="false">
      <alignment vertical="center" wrapText="true"/>
    </xf>
    <xf applyAlignment="true" applyBorder="false" applyFill="false" applyFont="false" applyNumberFormat="true" borderId="0" fillId="0" fontId="1" numFmtId="1000" quotePrefix="false">
      <alignment horizontal="left" wrapText="true"/>
    </xf>
    <xf applyAlignment="true" applyBorder="true" applyFill="false" applyFont="false" borderId="20" fillId="0" fontId="1" numFmtId="0" quotePrefix="false">
      <alignment vertical="center" wrapText="true"/>
    </xf>
    <xf applyAlignment="true" applyBorder="false" applyFill="false" applyFont="false" borderId="0" fillId="0" fontId="1" numFmtId="0" quotePrefix="false">
      <alignment vertical="center" wrapText="true"/>
    </xf>
    <xf applyAlignment="true" applyBorder="true" applyFill="false" applyFont="true" applyNumberFormat="true" borderId="2" fillId="0" fontId="5" numFmtId="1001" quotePrefix="false">
      <alignment horizontal="center" vertical="top" wrapText="true"/>
    </xf>
    <xf applyAlignment="true" applyBorder="true" applyFill="false" applyFont="false" borderId="21" fillId="0" fontId="1" numFmtId="0" quotePrefix="false">
      <alignment vertical="center" wrapText="true"/>
    </xf>
    <xf applyBorder="false" applyFill="false" applyFont="true" applyNumberFormat="true" borderId="0" fillId="0" fontId="8" numFmtId="1000" quotePrefix="false"/>
    <xf applyAlignment="true" applyBorder="true" applyFill="false" applyFont="false" borderId="22" fillId="0" fontId="1" numFmtId="0" quotePrefix="false">
      <alignment vertical="center" wrapText="true"/>
    </xf>
    <xf applyAlignment="true" applyBorder="true" applyFill="false" applyFont="false" borderId="23" fillId="0" fontId="1" numFmtId="0" quotePrefix="false">
      <alignment vertical="center" wrapText="true"/>
    </xf>
    <xf applyAlignment="true" applyBorder="true" applyFill="false" applyFont="true" applyNumberFormat="true" borderId="2" fillId="0" fontId="7" numFmtId="1000" quotePrefix="false">
      <alignment horizontal="right" vertical="center" wrapText="true"/>
    </xf>
    <xf applyAlignment="true" applyBorder="true" applyFill="false" applyFont="true" applyNumberFormat="true" borderId="24" fillId="0" fontId="7" numFmtId="1000" quotePrefix="false">
      <alignment horizontal="center" vertical="center" wrapText="true"/>
    </xf>
    <xf applyAlignment="true" applyBorder="true" applyFill="false" applyFont="false" borderId="25" fillId="0" fontId="1" numFmtId="0" quotePrefix="false">
      <alignment vertical="center" wrapText="true"/>
    </xf>
    <xf applyAlignment="true" applyBorder="false" applyFill="false" applyFont="true" applyNumberFormat="true" borderId="0" fillId="0" fontId="5" numFmtId="1000" quotePrefix="false">
      <alignment wrapText="true"/>
    </xf>
    <xf applyAlignment="true" applyBorder="true" applyFill="false" applyFont="true" applyNumberFormat="true" borderId="6" fillId="0" fontId="9" numFmtId="1000" quotePrefix="false">
      <alignment horizontal="center" vertical="center" wrapText="true"/>
    </xf>
    <xf applyAlignment="true" applyBorder="true" applyFill="false" applyFont="true" applyNumberFormat="true" borderId="26" fillId="0" fontId="7" numFmtId="1000" quotePrefix="false">
      <alignment horizontal="center" vertical="center" wrapText="true"/>
    </xf>
    <xf applyAlignment="true" applyBorder="true" applyFill="false" applyFont="false" borderId="27" fillId="0" fontId="1" numFmtId="0" quotePrefix="false">
      <alignment vertical="center" wrapText="true"/>
    </xf>
    <xf applyAlignment="true" applyBorder="true" applyFill="false" applyFont="true" applyNumberFormat="true" borderId="28" fillId="0" fontId="7" numFmtId="1000" quotePrefix="false">
      <alignment horizontal="center" vertical="center" wrapText="true"/>
    </xf>
    <xf applyAlignment="true" applyBorder="true" applyFill="false" applyFont="true" applyNumberFormat="true" borderId="29" fillId="0" fontId="7" numFmtId="1000" quotePrefix="false">
      <alignment horizontal="right" vertical="center" wrapText="true"/>
    </xf>
    <xf applyAlignment="true" applyBorder="true" applyFill="false" applyFont="false" borderId="30" fillId="0" fontId="1" numFmtId="0" quotePrefix="false">
      <alignment vertical="center" wrapText="true"/>
    </xf>
    <xf applyAlignment="true" applyBorder="true" applyFill="false" applyFont="false" borderId="31" fillId="0" fontId="1" numFmtId="0" quotePrefix="false">
      <alignment vertical="center" wrapText="true"/>
    </xf>
    <xf applyAlignment="true" applyBorder="true" applyFill="false" applyFont="true" applyNumberFormat="true" borderId="32" fillId="0" fontId="3" numFmtId="1000" quotePrefix="false">
      <alignment horizontal="center" vertical="center" wrapText="true"/>
    </xf>
    <xf applyAlignment="true" applyBorder="true" applyFill="false" applyFont="false" borderId="33" fillId="0" fontId="1" numFmtId="0" quotePrefix="false">
      <alignment vertical="center" wrapText="true"/>
    </xf>
    <xf applyAlignment="true" applyBorder="true" applyFill="false" applyFont="false" applyNumberFormat="true" borderId="34" fillId="0" fontId="1" numFmtId="1002" quotePrefix="false">
      <alignment horizontal="center" vertical="center"/>
    </xf>
    <xf applyAlignment="true" applyBorder="false" applyFill="false" applyFont="true" applyNumberFormat="true" borderId="0" fillId="0" fontId="5" numFmtId="1003" quotePrefix="false">
      <alignment horizontal="left"/>
    </xf>
    <xf applyAlignment="true" applyBorder="true" applyFill="false" applyFont="true" applyNumberFormat="true" borderId="35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3" quotePrefix="false">
      <alignment horizontal="left"/>
    </xf>
    <xf applyAlignment="true" applyBorder="true" applyFill="false" applyFont="false" applyNumberFormat="true" borderId="36" fillId="0" fontId="1" numFmtId="1002" quotePrefix="false">
      <alignment horizontal="center" vertical="center"/>
    </xf>
    <xf applyAlignment="true" applyBorder="true" applyFill="false" applyFont="true" applyNumberFormat="true" borderId="37" fillId="0" fontId="3" numFmtId="1000" quotePrefix="false">
      <alignment horizontal="center" vertical="center" wrapText="true"/>
    </xf>
    <xf applyAlignment="true" applyBorder="true" applyFill="false" applyFont="true" applyNumberFormat="true" borderId="38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5" numFmtId="1002" quotePrefix="false">
      <alignment horizontal="center" vertical="center" wrapText="true"/>
    </xf>
    <xf applyAlignment="true" applyBorder="true" applyFill="false" applyFont="true" applyNumberFormat="true" borderId="39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40" fillId="0" fontId="3" numFmtId="1000" quotePrefix="false">
      <alignment horizontal="center" vertical="center" wrapText="true"/>
    </xf>
    <xf applyAlignment="true" applyBorder="true" applyFill="false" applyFont="false" borderId="41" fillId="0" fontId="1" numFmtId="0" quotePrefix="false">
      <alignment vertical="center" wrapText="true"/>
    </xf>
    <xf applyAlignment="true" applyBorder="true" applyFill="false" applyFont="true" applyNumberFormat="true" borderId="42" fillId="0" fontId="3" numFmtId="1004" quotePrefix="false">
      <alignment horizontal="right" vertical="center" wrapText="true"/>
    </xf>
    <xf applyAlignment="true" applyBorder="true" applyFill="false" applyFont="true" applyNumberFormat="true" borderId="43" fillId="0" fontId="3" numFmtId="1000" quotePrefix="false">
      <alignment horizontal="center" vertical="center" wrapText="true"/>
    </xf>
    <xf applyAlignment="true" applyBorder="true" applyFill="false" applyFont="true" applyNumberFormat="true" borderId="44" fillId="0" fontId="3" numFmtId="1000" quotePrefix="false">
      <alignment horizontal="center" vertical="center" wrapText="true"/>
    </xf>
    <xf applyAlignment="true" applyBorder="true" applyFill="false" applyFont="true" applyNumberFormat="true" borderId="45" fillId="0" fontId="3" numFmtId="1000" quotePrefix="false">
      <alignment horizontal="center" vertical="center" wrapText="true"/>
    </xf>
    <xf applyAlignment="true" applyBorder="true" applyFill="false" applyFont="true" applyNumberFormat="true" borderId="46" fillId="0" fontId="3" numFmtId="1000" quotePrefix="false">
      <alignment horizontal="center" vertical="center" wrapText="true"/>
    </xf>
    <xf applyAlignment="true" applyBorder="true" applyFill="false" applyFont="true" applyNumberFormat="true" borderId="47" fillId="0" fontId="3" numFmtId="1000" quotePrefix="false">
      <alignment horizontal="right" vertical="center" wrapText="true"/>
    </xf>
    <xf applyAlignment="true" applyBorder="true" applyFill="false" applyFont="true" applyNumberFormat="true" borderId="47" fillId="0" fontId="3" numFmtId="1004" quotePrefix="false">
      <alignment horizontal="right" vertical="center" wrapText="true"/>
    </xf>
    <xf applyAlignment="true" applyBorder="true" applyFill="false" applyFont="true" applyNumberFormat="true" borderId="48" fillId="0" fontId="3" numFmtId="1004" quotePrefix="false">
      <alignment horizontal="center" vertical="center" wrapText="true"/>
    </xf>
    <xf applyAlignment="true" applyBorder="true" applyFill="false" applyFont="true" applyNumberFormat="true" borderId="46" fillId="0" fontId="3" numFmtId="1000" quotePrefix="false">
      <alignment horizontal="right" vertical="center" wrapText="true"/>
    </xf>
    <xf applyAlignment="true" applyBorder="true" applyFill="false" applyFont="true" applyNumberFormat="true" borderId="49" fillId="0" fontId="3" numFmtId="1000" quotePrefix="false">
      <alignment horizontal="right" vertical="center" wrapText="true"/>
    </xf>
    <xf applyAlignment="true" applyBorder="true" applyFill="false" applyFont="true" applyNumberFormat="true" borderId="49" fillId="0" fontId="3" numFmtId="1004" quotePrefix="false">
      <alignment horizontal="right" vertical="center" wrapText="true"/>
    </xf>
  </cellXfs>
  <cellStyles count="1">
    <cellStyle builtinId="0" name="Normal" xfId="0"/>
  </cellStyles>
  <dxfs count="2">
    <dxf>
      <font>
        <color rgb="800080" tint="0"/>
      </font>
      <fill>
        <patternFill patternType="solid">
          <bgColor rgb="79CFDF" tint="0"/>
        </patternFill>
      </fill>
    </dxf>
    <dxf>
      <font>
        <color rgb="800080" tint="0"/>
      </font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2"/>
  <sheetViews>
    <sheetView showZeros="true" workbookViewId="0"/>
  </sheetViews>
  <sheetFormatPr baseColWidth="8" customHeight="true" defaultColWidth="9.1406253092569258" defaultRowHeight="15" zeroHeight="false"/>
  <cols>
    <col customWidth="true" max="1" min="1" outlineLevel="0" width="4.5703099479695579"/>
    <col customWidth="true" max="2" min="2" outlineLevel="0" width="58.140597735169329"/>
    <col customWidth="true" max="3" min="3" outlineLevel="0" width="7.8554698277736019"/>
    <col customWidth="true" max="4" min="4" outlineLevel="0" width="7.4257802832417044"/>
    <col customWidth="true" max="5" min="5" outlineLevel="0" width="13.570299967164845"/>
    <col customWidth="true" max="6" min="6" outlineLevel="0" width="14.855500108520106"/>
    <col customWidth="true" max="7" min="7" outlineLevel="0" width="12.851562934809952"/>
    <col customWidth="true" max="10" min="8" outlineLevel="0" width="12.28519997218908"/>
    <col customWidth="true" max="11" min="11" outlineLevel="0" width="13.140600272662052"/>
  </cols>
  <sheetData>
    <row ht="15.75" outlineLevel="0" r="1">
      <c r="B1" s="1" t="n"/>
      <c r="H1" s="4" t="n"/>
      <c r="J1" s="0" t="s">
        <v>6</v>
      </c>
      <c r="K1" s="13" t="n"/>
    </row>
    <row ht="15.75" outlineLevel="0" r="2">
      <c r="B2" s="1" t="n"/>
      <c r="H2" s="4" t="n"/>
      <c r="I2" s="0" t="s">
        <v>7</v>
      </c>
      <c r="K2" s="13" t="n"/>
    </row>
    <row ht="15.75" outlineLevel="0" r="3">
      <c r="B3" s="1" t="n"/>
      <c r="H3" s="4" t="n"/>
      <c r="I3" s="0" t="s">
        <v>4</v>
      </c>
      <c r="K3" s="13" t="n"/>
    </row>
    <row ht="15.75" outlineLevel="0" r="4">
      <c r="B4" s="1" t="n"/>
      <c r="H4" s="4" t="n"/>
      <c r="I4" s="0" t="s">
        <v>10</v>
      </c>
      <c r="K4" s="13" t="n"/>
    </row>
    <row ht="15" outlineLevel="0" r="5">
      <c r="B5" s="1" t="n"/>
      <c r="I5" s="0" t="s">
        <v>14</v>
      </c>
    </row>
    <row customHeight="true" ht="19.5" outlineLevel="0" r="6">
      <c r="A6" s="7" t="s">
        <v>1</v>
      </c>
      <c r="B6" s="7" t="s"/>
      <c r="C6" s="7" t="s"/>
      <c r="D6" s="7" t="s"/>
      <c r="E6" s="7" t="s"/>
      <c r="F6" s="7" t="s"/>
      <c r="G6" s="7" t="s"/>
      <c r="H6" s="7" t="s"/>
      <c r="I6" s="7" t="s"/>
      <c r="J6" s="7" t="s"/>
      <c r="K6" s="7" t="s"/>
    </row>
    <row customHeight="true" ht="39" outlineLevel="0" r="7">
      <c r="A7" s="6" t="s">
        <v>5</v>
      </c>
      <c r="B7" s="6" t="s"/>
      <c r="C7" s="6" t="s"/>
      <c r="D7" s="6" t="s"/>
      <c r="E7" s="6" t="s"/>
      <c r="F7" s="6" t="s"/>
      <c r="G7" s="6" t="s"/>
      <c r="H7" s="6" t="s"/>
      <c r="I7" s="6" t="s"/>
      <c r="J7" s="6" t="s"/>
      <c r="K7" s="6" t="s"/>
    </row>
    <row customHeight="true" ht="9" outlineLevel="0" r="8">
      <c r="C8" s="1" t="n"/>
      <c r="D8" s="11" t="n"/>
      <c r="E8" s="11" t="n"/>
      <c r="F8" s="11" t="n"/>
      <c r="G8" s="11" t="n"/>
      <c r="H8" s="11" t="n"/>
      <c r="I8" s="11" t="n"/>
      <c r="J8" s="11" t="n"/>
      <c r="K8" s="11" t="n"/>
    </row>
    <row customHeight="true" ht="70.5" outlineLevel="0" r="9">
      <c r="A9" s="6" t="s">
        <v>0</v>
      </c>
      <c r="B9" s="6" t="s"/>
      <c r="C9" s="6" t="s"/>
      <c r="D9" s="6" t="s"/>
      <c r="E9" s="6" t="s"/>
      <c r="F9" s="6" t="s"/>
      <c r="G9" s="6" t="s"/>
      <c r="H9" s="6" t="s"/>
      <c r="I9" s="6" t="s"/>
      <c r="J9" s="6" t="s"/>
      <c r="K9" s="6" t="s"/>
    </row>
    <row ht="15.75" outlineLevel="0" r="10"/>
    <row customHeight="true" ht="29.25" outlineLevel="0" r="11">
      <c r="A11" s="10" t="s">
        <v>3</v>
      </c>
      <c r="B11" s="10" t="s">
        <v>11</v>
      </c>
      <c r="C11" s="10" t="s">
        <v>13</v>
      </c>
      <c r="D11" s="10" t="s">
        <v>16</v>
      </c>
      <c r="E11" s="37" t="s">
        <v>19</v>
      </c>
      <c r="F11" s="41" t="s"/>
      <c r="G11" s="43" t="s"/>
      <c r="H11" s="47" t="s">
        <v>26</v>
      </c>
      <c r="I11" s="51" t="s">
        <v>28</v>
      </c>
      <c r="J11" s="55" t="s">
        <v>31</v>
      </c>
      <c r="K11" s="59" t="s">
        <v>32</v>
      </c>
    </row>
    <row customHeight="true" ht="28.5" outlineLevel="0" r="12">
      <c r="A12" s="2" t="s"/>
      <c r="B12" s="5" t="s"/>
      <c r="C12" s="8" t="s"/>
      <c r="D12" s="9" t="s"/>
      <c r="E12" s="14" t="s">
        <v>9</v>
      </c>
      <c r="F12" s="18" t="s"/>
      <c r="G12" s="19" t="s"/>
      <c r="H12" s="23" t="s"/>
      <c r="I12" s="27" t="s"/>
      <c r="J12" s="30" t="s"/>
      <c r="K12" s="34" t="s"/>
    </row>
    <row ht="16.5" outlineLevel="0" r="13">
      <c r="A13" s="20" t="s"/>
      <c r="B13" s="24" t="s"/>
      <c r="C13" s="26" t="s"/>
      <c r="D13" s="32" t="s"/>
      <c r="E13" s="40" t="s">
        <v>22</v>
      </c>
      <c r="F13" s="40" t="s">
        <v>25</v>
      </c>
      <c r="G13" s="40" t="s">
        <v>29</v>
      </c>
      <c r="H13" s="54" t="s"/>
      <c r="I13" s="57" t="s"/>
      <c r="J13" s="58" t="s"/>
      <c r="K13" s="60" t="s"/>
    </row>
    <row customHeight="true" ht="44.25" outlineLevel="0" r="14">
      <c r="A14" s="15" t="s"/>
      <c r="B14" s="16" t="s"/>
      <c r="C14" s="22" t="s"/>
      <c r="D14" s="25" t="s"/>
      <c r="E14" s="29" t="s"/>
      <c r="F14" s="35" t="s"/>
      <c r="G14" s="38" t="s"/>
      <c r="H14" s="42" t="s"/>
      <c r="I14" s="45" t="s"/>
      <c r="J14" s="46" t="s"/>
      <c r="K14" s="48" t="s"/>
    </row>
    <row customHeight="true" ht="59.90728759765625" outlineLevel="0" r="15">
      <c r="A15" s="17" t="n">
        <v>1</v>
      </c>
      <c r="B15" s="31" t="s">
        <v>17</v>
      </c>
      <c r="C15" s="12" t="s">
        <v>20</v>
      </c>
      <c r="D15" s="12" t="n">
        <v>1</v>
      </c>
      <c r="E15" s="49" t="n">
        <v>10000</v>
      </c>
      <c r="F15" s="53" t="n">
        <v>15000</v>
      </c>
      <c r="G15" s="56" t="n">
        <v>16000</v>
      </c>
      <c r="H15" s="61" t="n">
        <f aca="false" ca="false" dt2D="false" dtr="false" t="normal">ROUND(_XLFN.STDEV.S(E15, F15, G15)/I15*100, 2)</f>
        <v>23.52</v>
      </c>
      <c r="I15" s="67" t="n">
        <f aca="false" ca="false" dt2D="false" dtr="false" t="normal">ROUND(AVERAGE(E15:G15), 2)</f>
        <v>13666.67</v>
      </c>
      <c r="J15" s="69" t="n"/>
      <c r="K15" s="71" t="n">
        <f aca="false" ca="false" dt2D="false" dtr="false" t="normal">ROUND(IF(J15&gt;0, J15, I15)*D15, 2)</f>
        <v>13666.67</v>
      </c>
    </row>
    <row ht="16.5" outlineLevel="0" r="16">
      <c r="A16" s="17" t="s">
        <v>12</v>
      </c>
      <c r="B16" s="21" t="n"/>
      <c r="C16" s="12" t="n"/>
      <c r="D16" s="12" t="n">
        <v>0</v>
      </c>
      <c r="E16" s="36" t="n">
        <v>0</v>
      </c>
      <c r="F16" s="36" t="n">
        <v>0</v>
      </c>
      <c r="G16" s="44" t="n">
        <v>0</v>
      </c>
      <c r="H16" s="61" t="e">
        <f aca="false" ca="false" dt2D="false" dtr="false" t="normal">ROUND(_XLFN.STDEV.S(E16, F16, G16)/I16*100, 2)</f>
        <v>#DIV/0!</v>
      </c>
      <c r="I16" s="66" t="n">
        <f aca="false" ca="false" dt2D="false" dtr="false" t="normal">ROUND(AVERAGE(E16:G16), 2)</f>
        <v>0</v>
      </c>
      <c r="J16" s="69" t="n"/>
      <c r="K16" s="70" t="n">
        <f aca="false" ca="false" dt2D="false" dtr="false" t="normal">ROUND(IF(J16&gt;0, J16, I16)*D16, 2)</f>
        <v>0</v>
      </c>
    </row>
    <row ht="16.5" outlineLevel="0" r="17">
      <c r="A17" s="3" t="n"/>
      <c r="B17" s="3" t="s">
        <v>2</v>
      </c>
      <c r="C17" s="12" t="s">
        <v>8</v>
      </c>
      <c r="D17" s="3" t="n">
        <f aca="false" ca="false" dt2D="false" dtr="false" t="normal">SUM(D15:D16)</f>
        <v>1</v>
      </c>
      <c r="E17" s="3" t="n"/>
      <c r="F17" s="3" t="n"/>
      <c r="G17" s="62" t="n"/>
      <c r="H17" s="63" t="n"/>
      <c r="I17" s="64" t="n"/>
      <c r="J17" s="65" t="n"/>
      <c r="K17" s="68" t="n">
        <f aca="false" ca="false" dt2D="false" dtr="false" t="normal">SUM(K15:K16)</f>
        <v>13666.67</v>
      </c>
    </row>
    <row ht="15" outlineLevel="0" r="18">
      <c r="B18" s="33" t="s">
        <v>18</v>
      </c>
      <c r="F18" s="52" t="n">
        <f aca="false" ca="false" dt2D="false" dtr="false" t="normal">K17</f>
        <v>13666.67</v>
      </c>
    </row>
    <row customHeight="true" ht="32.25" outlineLevel="0" r="19">
      <c r="A19" s="0" t="s">
        <v>23</v>
      </c>
      <c r="B19" s="0" t="s">
        <v>24</v>
      </c>
    </row>
    <row customHeight="true" ht="33" outlineLevel="0" r="20">
      <c r="B20" s="28" t="s">
        <v>15</v>
      </c>
      <c r="C20" s="28" t="s"/>
      <c r="D20" s="28" t="s"/>
      <c r="E20" s="28" t="s"/>
      <c r="F20" s="28" t="s"/>
      <c r="G20" s="28" t="s"/>
      <c r="H20" s="28" t="s"/>
      <c r="I20" s="28" t="s"/>
      <c r="J20" s="28" t="s"/>
      <c r="K20" s="28" t="s"/>
    </row>
    <row customHeight="true" ht="39" outlineLevel="0" r="22">
      <c r="A22" s="39" t="s">
        <v>21</v>
      </c>
      <c r="B22" s="39" t="s"/>
      <c r="C22" s="39" t="s"/>
      <c r="D22" s="39" t="s"/>
      <c r="E22" s="39" t="s"/>
      <c r="F22" s="50" t="s">
        <v>27</v>
      </c>
      <c r="H22" s="0" t="s">
        <v>30</v>
      </c>
    </row>
  </sheetData>
  <mergeCells count="18">
    <mergeCell ref="A6:K6"/>
    <mergeCell ref="A7:K7"/>
    <mergeCell ref="A9:K9"/>
    <mergeCell ref="E11:G11"/>
    <mergeCell ref="E12:G12"/>
    <mergeCell ref="A11:A14"/>
    <mergeCell ref="D11:D14"/>
    <mergeCell ref="K11:K14"/>
    <mergeCell ref="H11:H14"/>
    <mergeCell ref="I11:I14"/>
    <mergeCell ref="C11:C14"/>
    <mergeCell ref="B11:B14"/>
    <mergeCell ref="J11:J14"/>
    <mergeCell ref="B20:K20"/>
    <mergeCell ref="E13:E14"/>
    <mergeCell ref="F13:F14"/>
    <mergeCell ref="G13:G14"/>
    <mergeCell ref="A22:E22"/>
  </mergeCells>
  <conditionalFormatting pivot="false" sqref="H15:H16">
    <cfRule aboveAverage="true" bottom="false" dxfId="0" equalAverage="false" operator="greaterThan" percent="false" priority="3" stopIfTrue="true" type="cellIs">
      <formula>30</formula>
    </cfRule>
  </conditionalFormatting>
  <conditionalFormatting pivot="false" sqref="E16:G16">
    <cfRule aboveAverage="true" bottom="false" dxfId="1" equalAverage="false" operator="equal" percent="false" priority="2" stopIfTrue="true" type="cellIs">
      <formula>0</formula>
    </cfRule>
  </conditionalFormatting>
  <conditionalFormatting pivot="false" sqref="E16:G16">
    <cfRule aboveAverage="true" bottom="false" dxfId="1" equalAverage="false" operator="equal" percent="false" priority="1" stopIfTrue="true" type="cellIs">
      <formula>0</formula>
    </cfRule>
  </conditionalFormatting>
  <pageMargins bottom="0.15748000144958496" footer="0.3149610161781311" header="0.3149610161781311" left="0.11810999363660812" right="0.11810999363660812" top="0.15748000144958496"/>
  <pageSetup fitToHeight="1" fitToWidth="1" orientation="landscape" paperHeight="297mm" paperSize="9" paperWidth="210mm" scale="8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2026-04-06T07:06:13Z</dcterms:created>
  <dcterms:modified xsi:type="dcterms:W3CDTF">2026-09-02T01:19:10Z</dcterms:modified>
</cp:coreProperties>
</file>