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  <sheet name="Лист1" sheetId="3" r:id="rId2"/>
  </sheets>
  <definedNames>
    <definedName name="_xlnm.Print_Area" localSheetId="0">'НМЦК '!$B$1:$K$14</definedName>
  </definedNames>
  <calcPr calcId="162913"/>
</workbook>
</file>

<file path=xl/calcChain.xml><?xml version="1.0" encoding="utf-8"?>
<calcChain xmlns="http://schemas.openxmlformats.org/spreadsheetml/2006/main">
  <c r="F9" i="2" l="1"/>
  <c r="K9" i="2" s="1"/>
  <c r="I9" i="2"/>
  <c r="F7" i="2"/>
  <c r="K7" i="2" s="1"/>
  <c r="I7" i="2"/>
  <c r="J9" i="2" l="1"/>
  <c r="J7" i="2"/>
  <c r="I4" i="2"/>
  <c r="I5" i="2"/>
  <c r="I6" i="2"/>
  <c r="I8" i="2"/>
  <c r="F3" i="2"/>
  <c r="F4" i="2"/>
  <c r="F5" i="2"/>
  <c r="K5" i="2" s="1"/>
  <c r="F6" i="2"/>
  <c r="K6" i="2" s="1"/>
  <c r="F8" i="2"/>
  <c r="K8" i="2" s="1"/>
  <c r="J6" i="2" l="1"/>
  <c r="J4" i="2"/>
  <c r="J8" i="2"/>
  <c r="J5" i="2"/>
  <c r="K4" i="2"/>
  <c r="K3" i="2"/>
  <c r="K10" i="2" l="1"/>
  <c r="I3" i="2"/>
  <c r="J3" i="2" l="1"/>
</calcChain>
</file>

<file path=xl/sharedStrings.xml><?xml version="1.0" encoding="utf-8"?>
<sst xmlns="http://schemas.openxmlformats.org/spreadsheetml/2006/main" count="29" uniqueCount="21">
  <si>
    <t>наименование</t>
  </si>
  <si>
    <t>предложение 1</t>
  </si>
  <si>
    <t>предложение 2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</si>
  <si>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</si>
  <si>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</si>
  <si>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</si>
  <si>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</si>
  <si>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</si>
  <si>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№ пп</t>
  </si>
  <si>
    <t>Кол-во,
шт., смена, куб.</t>
  </si>
  <si>
    <t>Ед. изм</t>
  </si>
  <si>
    <t>шт</t>
  </si>
  <si>
    <t>Мышь компьютерная Acer Nitro OMR505 чер,12800dpi,BT/Radio/USB(ZL.MCE11. 01G)</t>
  </si>
  <si>
    <t>Тумба мобильная Комус Мебель Easy
One 4 ящ. подкатн. Вяз Шв/Кшм
(250555)</t>
  </si>
  <si>
    <t>Кресло VB_Бюрократ CH-607SL
черный TW-01 Neo Black сетка/ткань
крест.металл</t>
  </si>
  <si>
    <t>Стол Комус Мебель Easy One 1400x730
Вяз Шв/Кшм (250301)</t>
  </si>
  <si>
    <t>Модуль стола IN FREGAT прямой, для заседаний 129S020 дуб сканд</t>
  </si>
  <si>
    <t>Модуль стола IN FREGAT угловой, для заседаний 129В020 дуб сканд</t>
  </si>
  <si>
    <t>Кресло UP_Кайман Н сетка черная
CK-11</t>
  </si>
  <si>
    <t>от 19.06.2026</t>
  </si>
  <si>
    <t>от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</si>
</sst>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Normal="100" workbookViewId="0">
      <selection activeCell="F14" sqref="F14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5" width="16.28515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4" t="s">
        <v>8</v>
      </c>
      <c r="B1" s="22" t="s">
        <v>0</v>
      </c>
      <c r="C1" s="11" t="s">
        <v>1</v>
      </c>
      <c r="D1" s="15" t="s">
        <v>2</v>
      </c>
      <c r="E1" s="11" t="s">
        <v>2</v>
      </c>
      <c r="F1" s="23" t="s">
        <v>4</v>
      </c>
      <c r="G1" s="23" t="s">
        <v>9</v>
      </c>
      <c r="H1" s="18" t="s">
        <v>10</v>
      </c>
      <c r="I1" s="23" t="s">
        <v>5</v>
      </c>
      <c r="J1" s="23" t="s">
        <v>6</v>
      </c>
      <c r="K1" s="23" t="s">
        <v>3</v>
      </c>
    </row>
    <row r="2" spans="1:13" x14ac:dyDescent="0.2">
      <c r="A2" s="25"/>
      <c r="B2" s="22"/>
      <c r="C2" s="3" t="s">
        <v>20</v>
      </c>
      <c r="D2" s="3" t="s">
        <v>19</v>
      </c>
      <c r="E2" s="3" t="s">
        <v>19</v>
      </c>
      <c r="F2" s="23"/>
      <c r="G2" s="23"/>
      <c r="H2" s="18"/>
      <c r="I2" s="23"/>
      <c r="J2" s="23"/>
      <c r="K2" s="23"/>
    </row>
    <row r="3" spans="1:13" ht="54.75" customHeight="1" x14ac:dyDescent="0.2">
      <c r="A3" s="13">
        <v>1</v>
      </c>
      <c r="B3" s="14" t="s">
        <v>12</v>
      </c>
      <c r="C3" s="4">
        <v>2500</v>
      </c>
      <c r="D3" s="4">
        <v>1834.92</v>
      </c>
      <c r="E3" s="4">
        <v>1699</v>
      </c>
      <c r="F3" s="4">
        <f>ROUND(AVERAGE(C3:E3),2)</f>
        <v>2011.31</v>
      </c>
      <c r="G3" s="5">
        <v>4</v>
      </c>
      <c r="H3" s="5" t="s">
        <v>11</v>
      </c>
      <c r="I3" s="4">
        <f t="shared" ref="I3:I9" si="0">STDEV(C3:E3)</f>
        <v>428.64255753871845</v>
      </c>
      <c r="J3" s="6">
        <f t="shared" ref="J3:J9" si="1">I3/F3</f>
        <v>0.21311610718323801</v>
      </c>
      <c r="K3" s="16">
        <f t="shared" ref="K3:K9" si="2">F3*G3</f>
        <v>8045.24</v>
      </c>
      <c r="L3" s="7"/>
      <c r="M3" s="8"/>
    </row>
    <row r="4" spans="1:13" ht="37.5" customHeight="1" x14ac:dyDescent="0.2">
      <c r="A4" s="13">
        <v>2</v>
      </c>
      <c r="B4" s="14" t="s">
        <v>13</v>
      </c>
      <c r="C4" s="4">
        <v>13000</v>
      </c>
      <c r="D4" s="4">
        <v>7603.38</v>
      </c>
      <c r="E4" s="4">
        <v>7173</v>
      </c>
      <c r="F4" s="4">
        <f t="shared" ref="F4:F9" si="3">ROUND(AVERAGE(C4:E4),2)</f>
        <v>9258.7900000000009</v>
      </c>
      <c r="G4" s="5">
        <v>2</v>
      </c>
      <c r="H4" s="5" t="s">
        <v>11</v>
      </c>
      <c r="I4" s="4">
        <f t="shared" si="0"/>
        <v>3247.118295986967</v>
      </c>
      <c r="J4" s="6">
        <f t="shared" si="1"/>
        <v>0.35070654977453497</v>
      </c>
      <c r="K4" s="16">
        <f t="shared" si="2"/>
        <v>18517.580000000002</v>
      </c>
      <c r="L4" s="7"/>
      <c r="M4" s="8"/>
    </row>
    <row r="5" spans="1:13" ht="39.75" customHeight="1" x14ac:dyDescent="0.2">
      <c r="A5" s="13">
        <v>3</v>
      </c>
      <c r="B5" s="14" t="s">
        <v>14</v>
      </c>
      <c r="C5" s="4">
        <v>13000</v>
      </c>
      <c r="D5" s="4">
        <v>17822.84</v>
      </c>
      <c r="E5" s="4">
        <v>16814</v>
      </c>
      <c r="F5" s="4">
        <f t="shared" si="3"/>
        <v>15878.95</v>
      </c>
      <c r="G5" s="5">
        <v>2</v>
      </c>
      <c r="H5" s="5" t="s">
        <v>11</v>
      </c>
      <c r="I5" s="4">
        <f t="shared" si="0"/>
        <v>2543.7550920899198</v>
      </c>
      <c r="J5" s="6">
        <f t="shared" si="1"/>
        <v>0.16019668127237127</v>
      </c>
      <c r="K5" s="16">
        <f t="shared" si="2"/>
        <v>31757.9</v>
      </c>
      <c r="L5" s="7"/>
      <c r="M5" s="8"/>
    </row>
    <row r="6" spans="1:13" ht="36" x14ac:dyDescent="0.2">
      <c r="A6" s="13">
        <v>4</v>
      </c>
      <c r="B6" s="14" t="s">
        <v>15</v>
      </c>
      <c r="C6" s="4">
        <v>14000</v>
      </c>
      <c r="D6" s="4">
        <v>8509.32</v>
      </c>
      <c r="E6" s="4">
        <v>7879</v>
      </c>
      <c r="F6" s="4">
        <f t="shared" si="3"/>
        <v>10129.44</v>
      </c>
      <c r="G6" s="5">
        <v>2</v>
      </c>
      <c r="H6" s="5" t="s">
        <v>11</v>
      </c>
      <c r="I6" s="4">
        <f t="shared" si="0"/>
        <v>3366.7865778513492</v>
      </c>
      <c r="J6" s="6">
        <f t="shared" si="1"/>
        <v>0.33237637794896352</v>
      </c>
      <c r="K6" s="16">
        <f t="shared" si="2"/>
        <v>20258.88</v>
      </c>
      <c r="L6" s="7"/>
      <c r="M6" s="8"/>
    </row>
    <row r="7" spans="1:13" ht="39.75" customHeight="1" x14ac:dyDescent="0.2">
      <c r="A7" s="13">
        <v>5</v>
      </c>
      <c r="B7" s="14" t="s">
        <v>16</v>
      </c>
      <c r="C7" s="4">
        <v>34000</v>
      </c>
      <c r="D7" s="4">
        <v>30721.98</v>
      </c>
      <c r="E7" s="4">
        <v>28983</v>
      </c>
      <c r="F7" s="4">
        <f t="shared" si="3"/>
        <v>31234.99</v>
      </c>
      <c r="G7" s="5">
        <v>2</v>
      </c>
      <c r="H7" s="5" t="s">
        <v>11</v>
      </c>
      <c r="I7" s="4">
        <f t="shared" si="0"/>
        <v>2547.5398446605959</v>
      </c>
      <c r="J7" s="6">
        <f t="shared" si="1"/>
        <v>8.1560450144552502E-2</v>
      </c>
      <c r="K7" s="16">
        <f t="shared" si="2"/>
        <v>62469.98</v>
      </c>
      <c r="L7" s="7"/>
      <c r="M7" s="8"/>
    </row>
    <row r="8" spans="1:13" ht="29.25" customHeight="1" x14ac:dyDescent="0.2">
      <c r="A8" s="13">
        <v>6</v>
      </c>
      <c r="B8" s="14" t="s">
        <v>17</v>
      </c>
      <c r="C8" s="4">
        <v>19000</v>
      </c>
      <c r="D8" s="4">
        <v>16463.02</v>
      </c>
      <c r="E8" s="4">
        <v>15386</v>
      </c>
      <c r="F8" s="4">
        <f t="shared" si="3"/>
        <v>16949.669999999998</v>
      </c>
      <c r="G8" s="5">
        <v>4</v>
      </c>
      <c r="H8" s="5" t="s">
        <v>11</v>
      </c>
      <c r="I8" s="4">
        <f t="shared" si="0"/>
        <v>1855.4979385958188</v>
      </c>
      <c r="J8" s="6">
        <f t="shared" si="1"/>
        <v>0.10947103622641732</v>
      </c>
      <c r="K8" s="16">
        <f t="shared" si="2"/>
        <v>67798.679999999993</v>
      </c>
      <c r="L8" s="7"/>
      <c r="M8" s="8"/>
    </row>
    <row r="9" spans="1:13" ht="24" x14ac:dyDescent="0.2">
      <c r="A9" s="13">
        <v>7</v>
      </c>
      <c r="B9" s="14" t="s">
        <v>18</v>
      </c>
      <c r="C9" s="4">
        <v>21000</v>
      </c>
      <c r="D9" s="4">
        <v>20832.080000000002</v>
      </c>
      <c r="E9" s="4">
        <v>19112</v>
      </c>
      <c r="F9" s="4">
        <f t="shared" si="3"/>
        <v>20314.689999999999</v>
      </c>
      <c r="G9" s="5">
        <v>12</v>
      </c>
      <c r="H9" s="5" t="s">
        <v>11</v>
      </c>
      <c r="I9" s="4">
        <f t="shared" si="0"/>
        <v>1044.941492205824</v>
      </c>
      <c r="J9" s="6">
        <f t="shared" si="1"/>
        <v>5.1437727684046572E-2</v>
      </c>
      <c r="K9" s="16">
        <f t="shared" si="2"/>
        <v>243776.27999999997</v>
      </c>
      <c r="L9" s="7"/>
      <c r="M9" s="8"/>
    </row>
    <row r="10" spans="1:13" ht="14.25" customHeight="1" x14ac:dyDescent="0.2">
      <c r="A10" s="12"/>
      <c r="B10" s="19" t="s">
        <v>7</v>
      </c>
      <c r="C10" s="20"/>
      <c r="D10" s="20"/>
      <c r="E10" s="20"/>
      <c r="F10" s="20"/>
      <c r="G10" s="20"/>
      <c r="H10" s="20"/>
      <c r="I10" s="20"/>
      <c r="J10" s="21"/>
      <c r="K10" s="9">
        <f>SUM(K3:K9)</f>
        <v>452624.54</v>
      </c>
      <c r="L10" s="17"/>
    </row>
    <row r="15" spans="1:13" x14ac:dyDescent="0.2">
      <c r="C15" s="10"/>
      <c r="D15" s="10"/>
      <c r="E15" s="10"/>
    </row>
    <row r="16" spans="1:13" x14ac:dyDescent="0.2">
      <c r="C16" s="10"/>
      <c r="D16" s="10"/>
      <c r="E16" s="10"/>
    </row>
  </sheetData>
  <mergeCells count="8">
    <mergeCell ref="B10:J10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</vt:lpstr>
      <vt:lpstr>Лист1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2026-06-22T10:32:23Z</dcterms:modified>
</cp:coreProperties>
</file>