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oodo\ЗАКУПКИ 2026\2 кв\БЕРЁЗКА\1362 никетамид\"/>
    </mc:Choice>
  </mc:AlternateContent>
  <xr:revisionPtr revIDLastSave="0" documentId="13_ncr:1_{07EAFF7F-33DB-4BDF-9248-EC46EEFDE08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1" r:id="rId1"/>
  </sheets>
  <definedNames>
    <definedName name="_Toc520376731" localSheetId="0">'Обоснование НМЦК'!$B$1</definedName>
    <definedName name="_xlnm._FilterDatabase" localSheetId="0" hidden="1">'Обоснование НМЦК'!$B$20:$P$22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64" i="1" l="1"/>
  <c r="N65" i="1" l="1"/>
  <c r="M35" i="1" l="1"/>
</calcChain>
</file>

<file path=xl/sharedStrings.xml><?xml version="1.0" encoding="utf-8"?>
<sst xmlns="http://schemas.openxmlformats.org/spreadsheetml/2006/main" count="88" uniqueCount="79">
  <si>
    <t>РАСЧЕТ ЦЕНЫ ЕДИНИЦЫ ЛЕКАРСТВЕННОГО ПРЕПАРАТА:</t>
  </si>
  <si>
    <t>Международное непатентованное наименование или химическое, группировочное наименование лекарственного препарата (МНН)</t>
  </si>
  <si>
    <t>Лекарственная форма</t>
  </si>
  <si>
    <t>Дозировка</t>
  </si>
  <si>
    <t>Потребительская единица (ПЕ)</t>
  </si>
  <si>
    <t>Источники информации и цена за единицу без учета налога на добавленную стоимость, (коммерческое предложение), руб.</t>
  </si>
  <si>
    <t>Минимальная цена единицы планируемого к закупке лекарственного препарата без учета налога на добавленную стоимость, руб.</t>
  </si>
  <si>
    <t>№ 1</t>
  </si>
  <si>
    <t>№ 2</t>
  </si>
  <si>
    <t>№ 3</t>
  </si>
  <si>
    <t>№ 4</t>
  </si>
  <si>
    <t>№ п/п</t>
  </si>
  <si>
    <t>Наименование заказчика</t>
  </si>
  <si>
    <t>Объект закупки</t>
  </si>
  <si>
    <t>Кол-во потребительских единицах</t>
  </si>
  <si>
    <t>Цена по Контракту за потребительскую единицу товара, без учета НДС, руб.</t>
  </si>
  <si>
    <t>Реквизиты Контракта</t>
  </si>
  <si>
    <t>1.</t>
  </si>
  <si>
    <t>Минимальная предельная цена за потребительскую единицу товара в соответствии с Перечнем без учета налога на добавленную стоимость и оптовой надбавки, руб.:</t>
  </si>
  <si>
    <t>Максимальное значение цены без учета налога на добавленную стоимость и оптовой надбавки (п. 13 Порядка)</t>
  </si>
  <si>
    <t>№
п/п</t>
  </si>
  <si>
    <t>Объект закупки (МНН)</t>
  </si>
  <si>
    <t>Количество потребительских единиц закупленных лекарственных препаратов в эквивалентных лекарственных формах и дозировках, А</t>
  </si>
  <si>
    <t>Сведения о контракте</t>
  </si>
  <si>
    <r>
      <rPr>
        <b/>
        <sz val="11"/>
        <color theme="1"/>
        <rFont val="Times New Roman"/>
        <family val="1"/>
        <charset val="204"/>
      </rPr>
      <t xml:space="preserve">          3. Цена единицы лекарственного препарата в соответствии с пп. «в» п. 2 Порядка:</t>
    </r>
    <r>
      <rPr>
        <sz val="11"/>
        <color theme="1"/>
        <rFont val="Times New Roman"/>
        <family val="1"/>
        <charset val="204"/>
      </rPr>
      <t xml:space="preserve">
          Используется цена, которая рассчитывается автоматически в единой государственной информационной системе в сфере здравоохранения (далее - референтная цена) в соответствии с пунктом 6 Порядка, сведения о которой предоставляются в единую информационную систему в сфере закупок посредством информационного взаимодействия между указанными системами без учета налога на добавленную стоимость и оптовой надбавки.</t>
    </r>
  </si>
  <si>
    <r>
      <rPr>
        <b/>
        <sz val="11"/>
        <color theme="1"/>
        <rFont val="Times New Roman"/>
        <family val="1"/>
        <charset val="204"/>
      </rPr>
      <t xml:space="preserve">          2. Цена единицы лекарственного препарата в соответствии с пп. «б» п. 2 Порядка:</t>
    </r>
    <r>
      <rPr>
        <sz val="11"/>
        <color theme="1"/>
        <rFont val="Times New Roman"/>
        <family val="1"/>
        <charset val="204"/>
      </rPr>
      <t xml:space="preserve">
          Заказчиком осуществляется расчет средневзвешенной цены на основе контрактов (договоров) на поставку планируемого лекарственного препарата, на основании всех заключенных заказчиком и исполненных поставщиком государственных (муниципальных) контрактов или договоров на поставку планируемого к закупке лекарственного препарата с учетом эквивалентных лекарственных форм и дозировок за 12 месяцев, предшествующих месяцу расчета, без учета НДС и оптовой надбавки.</t>
    </r>
  </si>
  <si>
    <r>
      <rPr>
        <b/>
        <sz val="11"/>
        <color theme="1"/>
        <rFont val="Times New Roman"/>
        <family val="1"/>
        <charset val="204"/>
      </rPr>
      <t xml:space="preserve">         1.3. Информация о ценах производителей в соответствии с перечнем жизненно необходимых и важнейших лекарственных препарато</t>
    </r>
    <r>
      <rPr>
        <sz val="11"/>
        <color theme="1"/>
        <rFont val="Times New Roman"/>
        <family val="1"/>
        <charset val="204"/>
      </rPr>
      <t xml:space="preserve">в для медицинского применения на 2022 год, утвержденным распоряжением Правительства Российской Федерации от "12" октября 2019 года № 2406-р с изменениями, внесенными распоряжением Правительства РФ от 23 декабря 2021 года № 3781-р, постановлением Правительства Российской Федерации от 29.10.10 г.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по адресу в сети Интернет http://grls.rosminzdrav.ru (далее - Перечень):
</t>
    </r>
    <r>
      <rPr>
        <b/>
        <sz val="11"/>
        <color theme="1"/>
        <rFont val="Times New Roman"/>
        <family val="1"/>
        <charset val="204"/>
      </rPr>
      <t xml:space="preserve">         Таблица цен для определения начальной (максимальной) цены контракта тарифным методом в соответствии с п. 4 Порядка:</t>
    </r>
  </si>
  <si>
    <r>
      <t xml:space="preserve">        </t>
    </r>
    <r>
      <rPr>
        <b/>
        <sz val="11"/>
        <color theme="1"/>
        <rFont val="Times New Roman"/>
        <family val="1"/>
        <charset val="204"/>
      </rPr>
      <t xml:space="preserve"> 1.2. Информация официального сайта Единой информационной системы в сфере закупок (https://zakupki.gov.ru):</t>
    </r>
    <r>
      <rPr>
        <sz val="11"/>
        <color theme="1"/>
        <rFont val="Times New Roman"/>
        <family val="1"/>
        <charset val="204"/>
      </rPr>
      <t xml:space="preserve">
Информация об исполненных контрактах, заключенных другими заказчиками:</t>
    </r>
  </si>
  <si>
    <t>МНН</t>
  </si>
  <si>
    <t>Потребительская единица</t>
  </si>
  <si>
    <t>Количество потребительских единиц, подлежащих закупке</t>
  </si>
  <si>
    <t>Референтные цены</t>
  </si>
  <si>
    <t>Версия ЕСКЛП</t>
  </si>
  <si>
    <t>Значение цены</t>
  </si>
  <si>
    <t>Показатель среднеквадратичного отклонения (σ)</t>
  </si>
  <si>
    <t>-</t>
  </si>
  <si>
    <t>Сводная информация о значениях цен за единицу планируемого к закупке лекарственного препарата определенных в соответствии с п. 2 Порядка:</t>
  </si>
  <si>
    <t>Наименование источника информации</t>
  </si>
  <si>
    <t>Значение цены за единицу лекарственного препарата, руб.</t>
  </si>
  <si>
    <t>Значение цены за единицу товара, принятое к расчету (с учетом НДС и оптовой надбавки), руб.</t>
  </si>
  <si>
    <t>1.1</t>
  </si>
  <si>
    <t>1.2</t>
  </si>
  <si>
    <t>1.3</t>
  </si>
  <si>
    <t>Референтная цена</t>
  </si>
  <si>
    <t>Цена за единицу товара с учетом НДС и оптовой надбавки, руб.</t>
  </si>
  <si>
    <t>Количество товара в потребительских единицах, подлежащее закупке</t>
  </si>
  <si>
    <t>Начальная (максимальная) цена контракта, руб.</t>
  </si>
  <si>
    <t>Минимальное значение цены единицы планируемого к закупке лекарственного препарата, рассчитанное в соответствии с п. 8 Порядка</t>
  </si>
  <si>
    <t xml:space="preserve">Информация, предоставленная потенциальными поставщиками </t>
  </si>
  <si>
    <t xml:space="preserve">Информация об исполненных контрактах, заключенных другими заказчиками </t>
  </si>
  <si>
    <t xml:space="preserve">Минимальная предельная цена за единицу товара в соответствии с Перечнем </t>
  </si>
  <si>
    <t xml:space="preserve">Максимальное значение цены Перечня (п. 13 Порядка) </t>
  </si>
  <si>
    <t xml:space="preserve">Расчет средневзвешенной цены </t>
  </si>
  <si>
    <t>ИТОГО:</t>
  </si>
  <si>
    <t>Слесарева Н.Ю.</t>
  </si>
  <si>
    <r>
      <t xml:space="preserve">Определение и обоснование начальной (максимальной) цены контракта на поставку лекарственных препаратов </t>
    </r>
    <r>
      <rPr>
        <sz val="11"/>
        <color theme="1"/>
        <rFont val="Times New Roman"/>
        <family val="1"/>
        <charset val="204"/>
      </rPr>
      <t xml:space="preserve"> проведено в соответствии с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осуществлении закупок лекарственных препаратов для медицинского применения, утвержденным приказом Минздрава от 19.12.2019 г. № 1064н (далее – Порядок).</t>
    </r>
  </si>
  <si>
    <t>мл</t>
  </si>
  <si>
    <t>Цена потребительской единицы лекарственного препарата без учета НДС и оптовой надбавки, руб. ( с учетом инфляции 4%)</t>
  </si>
  <si>
    <t>ГОСУДАРСТВЕННОЕ БЮДЖЕТНОЕ УЧРЕЖДЕНИЕ ЗДРАВООХРАНЕНИЯ ГОРОДА МОСКВЫ "ГОРОДСКАЯ КЛИНИЧЕСКАЯ БОЛЬНИЦА № 15 ИМЕНИ О.М. ФИЛАТОВА ДЕПАРТАМЕНТА ЗДРАВООХРАНЕНИЯ ГОРОДА МОСКВЫ"</t>
  </si>
  <si>
    <t>МНН - АЛЬБУМИН ЧЕЛОВЕКА  Минимальная цена за потребительскую единицу товара:</t>
  </si>
  <si>
    <t>На 01.04.2026г. соответствующих данных в отношении референтной цены не размещено</t>
  </si>
  <si>
    <t>Состояние на
1 апреля</t>
  </si>
  <si>
    <t>НДС - 10 процентов, оптовая надбавка – 17%.
(Постановление Правительства г. Москвы от 24.02.2010 № 163-ПП (в ред. постановления Правительства Москвы от 29.09.2021 № 1545-ПП)</t>
  </si>
  <si>
    <t xml:space="preserve">Приложение №1
</t>
  </si>
  <si>
    <r>
      <rPr>
        <b/>
        <sz val="11"/>
        <color theme="1"/>
        <rFont val="Times New Roman"/>
        <family val="1"/>
        <charset val="204"/>
      </rPr>
      <t xml:space="preserve">          1. Цена единицы лекарственного препарата в соответствии с пп. «а» п. 2 Порядка:</t>
    </r>
    <r>
      <rPr>
        <sz val="11"/>
        <color theme="1"/>
        <rFont val="Times New Roman"/>
        <family val="1"/>
        <charset val="204"/>
      </rPr>
      <t xml:space="preserve">
Метод сопоставимых рыночных цен (анализа рынка):
     </t>
    </r>
    <r>
      <rPr>
        <b/>
        <sz val="11"/>
        <color theme="1"/>
        <rFont val="Times New Roman"/>
        <family val="1"/>
        <charset val="204"/>
      </rPr>
      <t xml:space="preserve">    </t>
    </r>
  </si>
  <si>
    <t xml:space="preserve">ОБОСНОВАНИЕ НАЧАЛЬНОЙ (МАКСИМАЛЬНОЙ) ЦЕНЫ КОНТРАКТА   Поставка лекарственных препаратов ( НИКЕТАМИД ) </t>
  </si>
  <si>
    <t>НИКЕТАМИД</t>
  </si>
  <si>
    <t>Раствор для инъекций</t>
  </si>
  <si>
    <t>250 мг/мл</t>
  </si>
  <si>
    <t>Источник №2 ценовое предложение -</t>
  </si>
  <si>
    <t xml:space="preserve">Источник №3 ценовое предложение </t>
  </si>
  <si>
    <t xml:space="preserve">Источник №4 :ценовое предложение </t>
  </si>
  <si>
    <t>Источник №1 ценовое предложение № тдус-014201 от 17 июня 2026 г.</t>
  </si>
  <si>
    <t>МНН -</t>
  </si>
  <si>
    <t>МНН - НИКЕТАМИД Средневзвешенная цена за единицу товара без учета НДС и оптовой надбавки, руб.:</t>
  </si>
  <si>
    <t>1- МНН: НИКЕТАМИД  200 мг/мл</t>
  </si>
  <si>
    <t>https://zakupki.gov.ru/epz/contract/contractCard/common-info.html?reestrNumber=2771303416426000485</t>
  </si>
  <si>
    <t>Никетамид 250 мг/мл
РАСТВОР ДЛЯ ИНЪЕКЦИЙ</t>
  </si>
  <si>
    <r>
      <t xml:space="preserve">              Начальная (максимальная) цена контракта на поставку лекарственных препаратов для медицинского применения  составляет 22 272 </t>
    </r>
    <r>
      <rPr>
        <b/>
        <sz val="11"/>
        <color theme="1"/>
        <rFont val="Times New Roman"/>
        <family val="1"/>
        <charset val="204"/>
      </rPr>
      <t xml:space="preserve"> (Двадцать две тысячи двести семьдесят два  ) рубля 00 копеек</t>
    </r>
    <r>
      <rPr>
        <sz val="11"/>
        <color theme="1"/>
        <rFont val="Times New Roman"/>
        <family val="1"/>
        <charset val="204"/>
      </rPr>
      <t>. 
Дата подготовки обоснования НМЦК: 19.06.2026 г.
              Цена контракта включает в себя все расходы поставщика, связанные с исполнением обязательств поставщика по контракту в полном объеме, в том числе общую стоимость товара, расходы, связанные с доставкой товара в место поставки и исполнением иных обязательств по настоящему контракту (включая расходы на перевозку, упаковку, маркировку, хранение, разгрузку, страхование, уплату налогов, пошлин, сборов и другие обязательные платежи).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</si>
</sst>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/>
    <xf numFmtId="2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wrapText="1" inden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2" fontId="0" fillId="0" borderId="0" xfId="0" applyNumberFormat="1"/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2" xfId="0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1" applyBorder="1" applyAlignment="1">
      <alignment horizontal="center" vertical="center" wrapText="1"/>
    </xf>
    <xf numFmtId="0" fontId="13" fillId="0" borderId="2" xfId="0" applyFont="1" applyBorder="1" applyAlignment="1">
      <alignment horizontal="right" wrapText="1"/>
    </xf>
    <xf numFmtId="2" fontId="3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3" xfId="1" applyFill="1" applyBorder="1" applyAlignment="1">
      <alignment horizontal="center" vertical="center" wrapText="1"/>
    </xf>
    <xf numFmtId="0" fontId="7" fillId="0" borderId="4" xfId="1" applyFill="1" applyBorder="1" applyAlignment="1">
      <alignment horizontal="center" vertical="center" wrapText="1"/>
    </xf>
    <xf numFmtId="0" fontId="7" fillId="0" borderId="5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/contractCard/common-info.html?reestrNumber=277130341642600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0"/>
  <sheetViews>
    <sheetView tabSelected="1" topLeftCell="A46" zoomScale="90" zoomScaleNormal="90" workbookViewId="0">
      <selection activeCell="B67" sqref="B67:P67"/>
    </sheetView>
  </sheetViews>
  <sheetFormatPr defaultRowHeight="15" x14ac:dyDescent="0.25"/>
  <cols>
    <col min="1" max="1" width="4.140625" customWidth="1"/>
    <col min="2" max="2" width="6.140625" customWidth="1"/>
    <col min="5" max="5" width="17.140625" customWidth="1"/>
    <col min="8" max="8" width="15" customWidth="1"/>
    <col min="10" max="10" width="10.5703125" customWidth="1"/>
    <col min="16" max="16" width="23.28515625" customWidth="1"/>
  </cols>
  <sheetData>
    <row r="1" spans="2:16" ht="58.5" customHeight="1" x14ac:dyDescent="0.25">
      <c r="B1" s="57" t="s">
        <v>63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2:16" ht="15.75" x14ac:dyDescent="0.25">
      <c r="B2" s="1"/>
    </row>
    <row r="3" spans="2:16" ht="72" customHeight="1" x14ac:dyDescent="0.25">
      <c r="B3" s="58" t="s">
        <v>65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2:16" ht="15.75" x14ac:dyDescent="0.25">
      <c r="B4" s="2"/>
    </row>
    <row r="5" spans="2:16" ht="70.5" customHeight="1" x14ac:dyDescent="0.25">
      <c r="B5" s="60" t="s">
        <v>55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7" spans="2:16" x14ac:dyDescent="0.25">
      <c r="B7" s="61" t="s">
        <v>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2:16" ht="74.25" customHeight="1" x14ac:dyDescent="0.25">
      <c r="B9" s="62" t="s">
        <v>64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2:16" ht="114" customHeight="1" x14ac:dyDescent="0.25">
      <c r="B10" s="29" t="s">
        <v>1</v>
      </c>
      <c r="C10" s="29"/>
      <c r="D10" s="29"/>
      <c r="E10" s="29"/>
      <c r="F10" s="29" t="s">
        <v>2</v>
      </c>
      <c r="G10" s="29"/>
      <c r="H10" s="66" t="s">
        <v>3</v>
      </c>
      <c r="I10" s="64" t="s">
        <v>4</v>
      </c>
      <c r="J10" s="29" t="s">
        <v>5</v>
      </c>
      <c r="K10" s="29"/>
      <c r="L10" s="29"/>
      <c r="M10" s="29"/>
      <c r="N10" s="29" t="s">
        <v>6</v>
      </c>
      <c r="O10" s="29"/>
      <c r="P10" s="29"/>
    </row>
    <row r="11" spans="2:16" ht="58.5" customHeight="1" x14ac:dyDescent="0.25">
      <c r="B11" s="29"/>
      <c r="C11" s="29"/>
      <c r="D11" s="29"/>
      <c r="E11" s="29"/>
      <c r="F11" s="29"/>
      <c r="G11" s="29"/>
      <c r="H11" s="66"/>
      <c r="I11" s="65"/>
      <c r="J11" s="4" t="s">
        <v>7</v>
      </c>
      <c r="K11" s="5" t="s">
        <v>8</v>
      </c>
      <c r="L11" s="5" t="s">
        <v>9</v>
      </c>
      <c r="M11" s="4" t="s">
        <v>10</v>
      </c>
      <c r="N11" s="29"/>
      <c r="O11" s="29"/>
      <c r="P11" s="29"/>
    </row>
    <row r="12" spans="2:16" ht="71.45" customHeight="1" x14ac:dyDescent="0.25">
      <c r="B12" s="29" t="s">
        <v>66</v>
      </c>
      <c r="C12" s="29"/>
      <c r="D12" s="29"/>
      <c r="E12" s="29"/>
      <c r="F12" s="29" t="s">
        <v>67</v>
      </c>
      <c r="G12" s="29"/>
      <c r="H12" s="22" t="s">
        <v>68</v>
      </c>
      <c r="I12" s="23" t="s">
        <v>56</v>
      </c>
      <c r="J12" s="26">
        <v>8.44</v>
      </c>
      <c r="K12" s="18">
        <f>-L12</f>
        <v>0</v>
      </c>
      <c r="L12" s="15">
        <v>0</v>
      </c>
      <c r="M12" s="15">
        <v>0</v>
      </c>
      <c r="N12" s="67">
        <v>8.44</v>
      </c>
      <c r="O12" s="68"/>
      <c r="P12" s="69"/>
    </row>
    <row r="13" spans="2:16" ht="31.15" customHeight="1" x14ac:dyDescent="0.25">
      <c r="B13" s="63" t="s">
        <v>72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2:16" s="17" customFormat="1" ht="12.6" customHeight="1" x14ac:dyDescent="0.2">
      <c r="B14" s="63" t="s">
        <v>69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2:16" s="17" customFormat="1" ht="10.15" customHeight="1" x14ac:dyDescent="0.2">
      <c r="B15" s="63" t="s">
        <v>70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2:16" s="17" customFormat="1" ht="10.9" customHeight="1" x14ac:dyDescent="0.2">
      <c r="B16" s="63" t="s">
        <v>71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7" spans="2:16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ht="32.25" customHeight="1" x14ac:dyDescent="0.25">
      <c r="B18" s="40" t="s">
        <v>27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2:16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ht="102" customHeight="1" x14ac:dyDescent="0.25">
      <c r="B20" s="4" t="s">
        <v>11</v>
      </c>
      <c r="C20" s="29" t="s">
        <v>12</v>
      </c>
      <c r="D20" s="29"/>
      <c r="E20" s="29"/>
      <c r="F20" s="29" t="s">
        <v>13</v>
      </c>
      <c r="G20" s="29"/>
      <c r="H20" s="29"/>
      <c r="I20" s="29" t="s">
        <v>14</v>
      </c>
      <c r="J20" s="29"/>
      <c r="K20" s="29" t="s">
        <v>15</v>
      </c>
      <c r="L20" s="29"/>
      <c r="M20" s="29" t="s">
        <v>16</v>
      </c>
      <c r="N20" s="29"/>
      <c r="O20" s="29"/>
      <c r="P20" s="29"/>
    </row>
    <row r="21" spans="2:16" ht="103.5" customHeight="1" x14ac:dyDescent="0.25">
      <c r="B21" s="27">
        <v>2</v>
      </c>
      <c r="C21" s="49" t="s">
        <v>58</v>
      </c>
      <c r="D21" s="50"/>
      <c r="E21" s="51"/>
      <c r="F21" s="45" t="s">
        <v>77</v>
      </c>
      <c r="G21" s="43"/>
      <c r="H21" s="44"/>
      <c r="I21" s="52">
        <v>50</v>
      </c>
      <c r="J21" s="53"/>
      <c r="K21" s="34">
        <v>14</v>
      </c>
      <c r="L21" s="35"/>
      <c r="M21" s="93" t="s">
        <v>76</v>
      </c>
      <c r="N21" s="94"/>
      <c r="O21" s="94"/>
      <c r="P21" s="95"/>
    </row>
    <row r="22" spans="2:16" x14ac:dyDescent="0.25">
      <c r="B22" s="47" t="s">
        <v>59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>
        <v>81</v>
      </c>
      <c r="N22" s="48"/>
      <c r="O22" s="48"/>
      <c r="P22" s="48"/>
    </row>
    <row r="23" spans="2:16" ht="115.5" customHeight="1" x14ac:dyDescent="0.25">
      <c r="B23" s="40" t="s">
        <v>26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2:16" ht="27" customHeight="1" x14ac:dyDescent="0.25"/>
    <row r="25" spans="2:16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2:16" x14ac:dyDescent="0.25">
      <c r="B26" s="28" t="s">
        <v>73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8" spans="2:16" ht="31.5" customHeight="1" x14ac:dyDescent="0.25">
      <c r="B28" s="56" t="s">
        <v>18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6"/>
    </row>
    <row r="29" spans="2:16" x14ac:dyDescent="0.25">
      <c r="B29" s="41" t="s">
        <v>19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21"/>
    </row>
    <row r="31" spans="2:16" ht="71.25" customHeight="1" x14ac:dyDescent="0.25">
      <c r="B31" s="40" t="s">
        <v>25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3" spans="2:16" ht="125.25" customHeight="1" x14ac:dyDescent="0.25">
      <c r="B33" s="20" t="s">
        <v>20</v>
      </c>
      <c r="C33" s="45" t="s">
        <v>21</v>
      </c>
      <c r="D33" s="43"/>
      <c r="E33" s="44"/>
      <c r="F33" s="45" t="s">
        <v>22</v>
      </c>
      <c r="G33" s="43"/>
      <c r="H33" s="44"/>
      <c r="I33" s="45" t="s">
        <v>57</v>
      </c>
      <c r="J33" s="43"/>
      <c r="K33" s="43"/>
      <c r="L33" s="44"/>
      <c r="M33" s="45" t="s">
        <v>23</v>
      </c>
      <c r="N33" s="43"/>
      <c r="O33" s="43"/>
      <c r="P33" s="44"/>
    </row>
    <row r="34" spans="2:16" ht="144" customHeight="1" x14ac:dyDescent="0.25">
      <c r="B34" s="4">
        <v>1</v>
      </c>
      <c r="C34" s="45"/>
      <c r="D34" s="43"/>
      <c r="E34" s="44"/>
      <c r="F34" s="42"/>
      <c r="G34" s="43"/>
      <c r="H34" s="44"/>
      <c r="I34" s="45"/>
      <c r="J34" s="43"/>
      <c r="K34" s="43"/>
      <c r="L34" s="44"/>
      <c r="M34" s="46"/>
      <c r="N34" s="43"/>
      <c r="O34" s="43"/>
      <c r="P34" s="44"/>
    </row>
    <row r="35" spans="2:16" ht="44.45" customHeight="1" x14ac:dyDescent="0.25">
      <c r="B35" s="56" t="s">
        <v>74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5" t="e">
        <f>(F34*I34)/(F34)</f>
        <v>#DIV/0!</v>
      </c>
      <c r="N35" s="55"/>
      <c r="O35" s="55"/>
      <c r="P35" s="55"/>
    </row>
    <row r="37" spans="2:16" ht="61.5" customHeight="1" x14ac:dyDescent="0.25">
      <c r="B37" s="40" t="s">
        <v>24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9" spans="2:16" ht="57.75" customHeight="1" x14ac:dyDescent="0.25">
      <c r="B39" s="30" t="s">
        <v>28</v>
      </c>
      <c r="C39" s="30"/>
      <c r="D39" s="30"/>
      <c r="E39" s="29" t="s">
        <v>29</v>
      </c>
      <c r="F39" s="29" t="s">
        <v>30</v>
      </c>
      <c r="G39" s="29"/>
      <c r="H39" s="29"/>
      <c r="I39" s="30" t="s">
        <v>31</v>
      </c>
      <c r="J39" s="30"/>
      <c r="K39" s="30"/>
      <c r="L39" s="30"/>
      <c r="M39" s="76" t="s">
        <v>32</v>
      </c>
      <c r="N39" s="77"/>
      <c r="O39" s="76" t="s">
        <v>61</v>
      </c>
      <c r="P39" s="77"/>
    </row>
    <row r="40" spans="2:16" ht="114" customHeight="1" x14ac:dyDescent="0.25">
      <c r="B40" s="30"/>
      <c r="C40" s="30"/>
      <c r="D40" s="30"/>
      <c r="E40" s="29"/>
      <c r="F40" s="29"/>
      <c r="G40" s="29"/>
      <c r="H40" s="29"/>
      <c r="I40" s="29" t="s">
        <v>33</v>
      </c>
      <c r="J40" s="29"/>
      <c r="K40" s="29"/>
      <c r="L40" s="29" t="s">
        <v>34</v>
      </c>
      <c r="M40" s="78"/>
      <c r="N40" s="79"/>
      <c r="O40" s="78"/>
      <c r="P40" s="79"/>
    </row>
    <row r="41" spans="2:16" ht="15.75" x14ac:dyDescent="0.25">
      <c r="B41" s="30"/>
      <c r="C41" s="30"/>
      <c r="D41" s="30"/>
      <c r="E41" s="29"/>
      <c r="F41" s="29"/>
      <c r="G41" s="29"/>
      <c r="H41" s="29"/>
      <c r="I41" s="7">
        <v>1</v>
      </c>
      <c r="J41" s="7">
        <v>2</v>
      </c>
      <c r="K41" s="7">
        <v>3</v>
      </c>
      <c r="L41" s="29"/>
      <c r="M41" s="80"/>
      <c r="N41" s="81"/>
      <c r="O41" s="80"/>
      <c r="P41" s="81"/>
    </row>
    <row r="42" spans="2:16" ht="30.6" customHeight="1" x14ac:dyDescent="0.25">
      <c r="B42" s="70"/>
      <c r="C42" s="70"/>
      <c r="D42" s="70"/>
      <c r="E42" s="16"/>
      <c r="F42" s="42"/>
      <c r="G42" s="71"/>
      <c r="H42" s="72"/>
      <c r="I42" s="7" t="s">
        <v>35</v>
      </c>
      <c r="J42" s="7" t="s">
        <v>35</v>
      </c>
      <c r="K42" s="7" t="s">
        <v>35</v>
      </c>
      <c r="L42" s="4" t="s">
        <v>35</v>
      </c>
      <c r="M42" s="45" t="s">
        <v>35</v>
      </c>
      <c r="N42" s="44"/>
      <c r="O42" s="45"/>
      <c r="P42" s="44"/>
    </row>
    <row r="43" spans="2:16" x14ac:dyDescent="0.25">
      <c r="B43" s="73" t="s">
        <v>60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5"/>
    </row>
    <row r="45" spans="2:16" x14ac:dyDescent="0.25">
      <c r="B45" s="92" t="s">
        <v>36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2:16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 ht="32.25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2:16" x14ac:dyDescent="0.25">
      <c r="B48" s="28" t="s">
        <v>75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50" spans="2:16" ht="81" customHeight="1" x14ac:dyDescent="0.25">
      <c r="B50" s="29" t="s">
        <v>20</v>
      </c>
      <c r="C50" s="29"/>
      <c r="D50" s="30" t="s">
        <v>37</v>
      </c>
      <c r="E50" s="30"/>
      <c r="F50" s="30"/>
      <c r="G50" s="30"/>
      <c r="H50" s="30"/>
      <c r="I50" s="30"/>
      <c r="J50" s="30"/>
      <c r="K50" s="30"/>
      <c r="L50" s="30"/>
      <c r="M50" s="30"/>
      <c r="N50" s="29" t="s">
        <v>38</v>
      </c>
      <c r="O50" s="29"/>
      <c r="P50" s="20" t="s">
        <v>39</v>
      </c>
    </row>
    <row r="51" spans="2:16" x14ac:dyDescent="0.25">
      <c r="B51" s="29" t="s">
        <v>17</v>
      </c>
      <c r="C51" s="9" t="s">
        <v>40</v>
      </c>
      <c r="D51" s="31" t="s">
        <v>48</v>
      </c>
      <c r="E51" s="31"/>
      <c r="F51" s="31"/>
      <c r="G51" s="31"/>
      <c r="H51" s="31"/>
      <c r="I51" s="31"/>
      <c r="J51" s="31"/>
      <c r="K51" s="31"/>
      <c r="L51" s="31"/>
      <c r="M51" s="31"/>
      <c r="N51" s="32">
        <v>8.44</v>
      </c>
      <c r="O51" s="33"/>
      <c r="P51" s="11">
        <v>9.2799999999999994</v>
      </c>
    </row>
    <row r="52" spans="2:16" x14ac:dyDescent="0.25">
      <c r="B52" s="29"/>
      <c r="C52" s="9" t="s">
        <v>41</v>
      </c>
      <c r="D52" s="31" t="s">
        <v>49</v>
      </c>
      <c r="E52" s="31"/>
      <c r="F52" s="31"/>
      <c r="G52" s="31"/>
      <c r="H52" s="31"/>
      <c r="I52" s="31"/>
      <c r="J52" s="31"/>
      <c r="K52" s="31"/>
      <c r="L52" s="31"/>
      <c r="M52" s="31"/>
      <c r="N52" s="34">
        <v>14</v>
      </c>
      <c r="O52" s="35"/>
      <c r="P52" s="11">
        <v>15.4</v>
      </c>
    </row>
    <row r="53" spans="2:16" x14ac:dyDescent="0.25">
      <c r="B53" s="29"/>
      <c r="C53" s="9" t="s">
        <v>42</v>
      </c>
      <c r="D53" s="31" t="s">
        <v>50</v>
      </c>
      <c r="E53" s="31"/>
      <c r="F53" s="31"/>
      <c r="G53" s="31"/>
      <c r="H53" s="31"/>
      <c r="I53" s="31"/>
      <c r="J53" s="31"/>
      <c r="K53" s="31"/>
      <c r="L53" s="31"/>
      <c r="M53" s="31"/>
      <c r="N53" s="36">
        <v>0</v>
      </c>
      <c r="O53" s="37"/>
      <c r="P53" s="11">
        <v>0</v>
      </c>
    </row>
    <row r="54" spans="2:16" x14ac:dyDescent="0.25">
      <c r="B54" s="12"/>
      <c r="C54" s="12"/>
      <c r="D54" s="31" t="s">
        <v>51</v>
      </c>
      <c r="E54" s="31"/>
      <c r="F54" s="31"/>
      <c r="G54" s="31"/>
      <c r="H54" s="31"/>
      <c r="I54" s="31"/>
      <c r="J54" s="31"/>
      <c r="K54" s="31"/>
      <c r="L54" s="31"/>
      <c r="M54" s="31"/>
      <c r="N54" s="34">
        <v>0</v>
      </c>
      <c r="O54" s="35"/>
      <c r="P54" s="11">
        <v>0</v>
      </c>
    </row>
    <row r="55" spans="2:16" x14ac:dyDescent="0.25">
      <c r="B55" s="12"/>
      <c r="C55" s="12"/>
      <c r="D55" s="31" t="s">
        <v>52</v>
      </c>
      <c r="E55" s="31"/>
      <c r="F55" s="31"/>
      <c r="G55" s="31"/>
      <c r="H55" s="31"/>
      <c r="I55" s="31"/>
      <c r="J55" s="31"/>
      <c r="K55" s="31"/>
      <c r="L55" s="31"/>
      <c r="M55" s="31"/>
      <c r="N55" s="34">
        <v>0</v>
      </c>
      <c r="O55" s="35"/>
      <c r="P55" s="11">
        <v>0</v>
      </c>
    </row>
    <row r="56" spans="2:16" x14ac:dyDescent="0.25">
      <c r="B56" s="12"/>
      <c r="C56" s="12"/>
      <c r="D56" s="31" t="s">
        <v>43</v>
      </c>
      <c r="E56" s="31"/>
      <c r="F56" s="31"/>
      <c r="G56" s="31"/>
      <c r="H56" s="31"/>
      <c r="I56" s="31"/>
      <c r="J56" s="31"/>
      <c r="K56" s="31"/>
      <c r="L56" s="31"/>
      <c r="M56" s="31"/>
      <c r="N56" s="32" t="s">
        <v>35</v>
      </c>
      <c r="O56" s="33"/>
      <c r="P56" s="10" t="s">
        <v>35</v>
      </c>
    </row>
    <row r="57" spans="2:16" x14ac:dyDescent="0.25">
      <c r="B57" s="38" t="s">
        <v>47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11">
        <v>9.2799999999999994</v>
      </c>
    </row>
    <row r="58" spans="2:16" ht="30.75" customHeight="1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13"/>
    </row>
    <row r="60" spans="2:16" ht="32.25" customHeight="1" x14ac:dyDescent="0.25">
      <c r="B60" s="40" t="s">
        <v>62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2:16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3" spans="2:16" ht="14.45" customHeight="1" x14ac:dyDescent="0.25">
      <c r="B63" s="45" t="s">
        <v>1</v>
      </c>
      <c r="C63" s="43"/>
      <c r="D63" s="43"/>
      <c r="E63" s="43"/>
      <c r="F63" s="44"/>
      <c r="G63" s="45" t="s">
        <v>44</v>
      </c>
      <c r="H63" s="43"/>
      <c r="I63" s="44"/>
      <c r="J63" s="45" t="s">
        <v>45</v>
      </c>
      <c r="K63" s="43"/>
      <c r="L63" s="43"/>
      <c r="M63" s="44"/>
      <c r="N63" s="45" t="s">
        <v>46</v>
      </c>
      <c r="O63" s="43"/>
      <c r="P63" s="44"/>
    </row>
    <row r="64" spans="2:16" ht="27.6" customHeight="1" x14ac:dyDescent="0.25">
      <c r="B64" s="89" t="s">
        <v>66</v>
      </c>
      <c r="C64" s="90"/>
      <c r="D64" s="90"/>
      <c r="E64" s="90"/>
      <c r="F64" s="91"/>
      <c r="G64" s="45">
        <v>9.2799999999999994</v>
      </c>
      <c r="H64" s="43"/>
      <c r="I64" s="44"/>
      <c r="J64" s="42">
        <v>2400</v>
      </c>
      <c r="K64" s="71"/>
      <c r="L64" s="71"/>
      <c r="M64" s="72"/>
      <c r="N64" s="45">
        <f t="shared" ref="N64" si="0">SUM(G64*J64)</f>
        <v>22272</v>
      </c>
      <c r="O64" s="43"/>
      <c r="P64" s="44"/>
    </row>
    <row r="65" spans="2:16" x14ac:dyDescent="0.25">
      <c r="B65" s="83" t="s">
        <v>53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5"/>
      <c r="N65" s="86">
        <f>SUM(N64:P64)</f>
        <v>22272</v>
      </c>
      <c r="O65" s="87"/>
      <c r="P65" s="88"/>
    </row>
    <row r="67" spans="2:16" ht="90" customHeight="1" x14ac:dyDescent="0.25">
      <c r="B67" s="40" t="s">
        <v>78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9" spans="2:16" ht="15.75" thickBot="1" x14ac:dyDescent="0.3">
      <c r="I69" s="14"/>
      <c r="J69" s="14"/>
      <c r="K69" s="14"/>
    </row>
    <row r="70" spans="2:16" x14ac:dyDescent="0.25">
      <c r="I70" s="82" t="s">
        <v>54</v>
      </c>
      <c r="J70" s="82"/>
      <c r="K70" s="82"/>
    </row>
  </sheetData>
  <autoFilter ref="B20:P22" xr:uid="{00000000-0009-0000-0000-000000000000}">
    <filterColumn colId="1" showButton="0"/>
    <filterColumn colId="2" showButton="0"/>
    <filterColumn colId="4" showButton="0"/>
    <filterColumn colId="5" showButton="0"/>
    <filterColumn colId="7" showButton="0"/>
    <filterColumn colId="9" showButton="0"/>
    <filterColumn colId="11" showButton="0"/>
    <filterColumn colId="12" showButton="0"/>
    <filterColumn colId="13" showButton="0"/>
  </autoFilter>
  <mergeCells count="93">
    <mergeCell ref="B45:P45"/>
    <mergeCell ref="B13:P13"/>
    <mergeCell ref="M21:P21"/>
    <mergeCell ref="B15:P15"/>
    <mergeCell ref="B14:P14"/>
    <mergeCell ref="C20:E20"/>
    <mergeCell ref="F20:H20"/>
    <mergeCell ref="B18:P18"/>
    <mergeCell ref="M20:P20"/>
    <mergeCell ref="K20:L20"/>
    <mergeCell ref="I70:K70"/>
    <mergeCell ref="B63:F63"/>
    <mergeCell ref="G63:I63"/>
    <mergeCell ref="J63:M63"/>
    <mergeCell ref="N63:P63"/>
    <mergeCell ref="B65:M65"/>
    <mergeCell ref="N65:P65"/>
    <mergeCell ref="B64:F64"/>
    <mergeCell ref="G64:I64"/>
    <mergeCell ref="B67:P67"/>
    <mergeCell ref="J64:M64"/>
    <mergeCell ref="N64:P64"/>
    <mergeCell ref="B42:D42"/>
    <mergeCell ref="F42:H42"/>
    <mergeCell ref="B43:P43"/>
    <mergeCell ref="F39:H41"/>
    <mergeCell ref="O39:P41"/>
    <mergeCell ref="M39:N41"/>
    <mergeCell ref="L40:L41"/>
    <mergeCell ref="I39:L39"/>
    <mergeCell ref="I40:K40"/>
    <mergeCell ref="E39:E41"/>
    <mergeCell ref="M42:N42"/>
    <mergeCell ref="O42:P42"/>
    <mergeCell ref="I20:J20"/>
    <mergeCell ref="F21:H21"/>
    <mergeCell ref="B26:P26"/>
    <mergeCell ref="C34:E34"/>
    <mergeCell ref="B28:O28"/>
    <mergeCell ref="B16:P16"/>
    <mergeCell ref="N10:P11"/>
    <mergeCell ref="J10:M10"/>
    <mergeCell ref="I10:I11"/>
    <mergeCell ref="H10:H11"/>
    <mergeCell ref="N12:P12"/>
    <mergeCell ref="F12:G12"/>
    <mergeCell ref="B12:E12"/>
    <mergeCell ref="F10:G11"/>
    <mergeCell ref="B10:E11"/>
    <mergeCell ref="B1:P1"/>
    <mergeCell ref="B3:N3"/>
    <mergeCell ref="B5:P5"/>
    <mergeCell ref="B7:P7"/>
    <mergeCell ref="B9:P9"/>
    <mergeCell ref="B22:L22"/>
    <mergeCell ref="M22:P22"/>
    <mergeCell ref="B23:P23"/>
    <mergeCell ref="C21:E21"/>
    <mergeCell ref="I21:J21"/>
    <mergeCell ref="K21:L21"/>
    <mergeCell ref="B57:O57"/>
    <mergeCell ref="B58:O58"/>
    <mergeCell ref="B60:P60"/>
    <mergeCell ref="B29:O29"/>
    <mergeCell ref="F34:H34"/>
    <mergeCell ref="I34:L34"/>
    <mergeCell ref="M34:P34"/>
    <mergeCell ref="B31:P31"/>
    <mergeCell ref="M33:P33"/>
    <mergeCell ref="I33:L33"/>
    <mergeCell ref="C33:E33"/>
    <mergeCell ref="F33:H33"/>
    <mergeCell ref="B37:P37"/>
    <mergeCell ref="M35:P35"/>
    <mergeCell ref="B35:L35"/>
    <mergeCell ref="B39:D41"/>
    <mergeCell ref="D54:M54"/>
    <mergeCell ref="N54:O54"/>
    <mergeCell ref="D55:M55"/>
    <mergeCell ref="N55:O55"/>
    <mergeCell ref="D56:M56"/>
    <mergeCell ref="N56:O56"/>
    <mergeCell ref="B48:P48"/>
    <mergeCell ref="B50:C50"/>
    <mergeCell ref="D50:M50"/>
    <mergeCell ref="N50:O50"/>
    <mergeCell ref="B51:B53"/>
    <mergeCell ref="D51:M51"/>
    <mergeCell ref="N51:O51"/>
    <mergeCell ref="D52:M52"/>
    <mergeCell ref="N52:O52"/>
    <mergeCell ref="D53:M53"/>
    <mergeCell ref="N53:O53"/>
  </mergeCells>
  <phoneticPr fontId="8" type="noConversion"/>
  <hyperlinks>
    <hyperlink ref="M21" r:id="rId1" xr:uid="{24243AE3-746F-479A-849D-9A2746D3FF84}"/>
  </hyperlinks>
  <pageMargins left="0.25" right="0.25" top="0.75" bottom="0.75" header="0.3" footer="0.3"/>
  <pageSetup paperSize="9" scale="8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НМЦК'!_Toc520376731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ORGZ_5</dc:creator>
  <cp:lastModifiedBy>Слесарева Наталья Юрьевна</cp:lastModifiedBy>
  <cp:lastPrinted>2023-04-14T09:49:54Z</cp:lastPrinted>
  <dcterms:created xsi:type="dcterms:W3CDTF">2023-04-06T12:22:42Z</dcterms:created>
  <dcterms:modified xsi:type="dcterms:W3CDTF">2026-06-19T13:03:03Z</dcterms:modified>
</cp:coreProperties>
</file>